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il-PC\Documents\2021\Constancias Estatales\Correos Constancias 21\Inf Enviada UCEF 21\Septiembre 21\"/>
    </mc:Choice>
  </mc:AlternateContent>
  <bookViews>
    <workbookView xWindow="0" yWindow="0" windowWidth="28800" windowHeight="12345"/>
  </bookViews>
  <sheets>
    <sheet name="Prov. JUL-SEP 21 anexo IV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6" i="1" l="1"/>
  <c r="AC65" i="1"/>
  <c r="AA65" i="1"/>
  <c r="Y65" i="1"/>
  <c r="W65" i="1"/>
  <c r="U65" i="1"/>
  <c r="S65" i="1"/>
  <c r="Q65" i="1"/>
  <c r="O65" i="1"/>
  <c r="M65" i="1"/>
  <c r="K65" i="1"/>
  <c r="I65" i="1"/>
  <c r="G65" i="1"/>
  <c r="E65" i="1"/>
  <c r="C65" i="1"/>
  <c r="AC64" i="1"/>
  <c r="AA64" i="1"/>
  <c r="Y64" i="1"/>
  <c r="W64" i="1"/>
  <c r="U64" i="1"/>
  <c r="S64" i="1"/>
  <c r="Q64" i="1"/>
  <c r="O64" i="1"/>
  <c r="M64" i="1"/>
  <c r="K64" i="1"/>
  <c r="I64" i="1"/>
  <c r="G64" i="1"/>
  <c r="E64" i="1"/>
  <c r="C64" i="1"/>
  <c r="AC63" i="1"/>
  <c r="AA63" i="1"/>
  <c r="Y63" i="1"/>
  <c r="W63" i="1"/>
  <c r="U63" i="1"/>
  <c r="S63" i="1"/>
  <c r="Q63" i="1"/>
  <c r="O63" i="1"/>
  <c r="M63" i="1"/>
  <c r="K63" i="1"/>
  <c r="I63" i="1"/>
  <c r="G63" i="1"/>
  <c r="E63" i="1"/>
  <c r="C63" i="1"/>
  <c r="AC62" i="1"/>
  <c r="AA62" i="1"/>
  <c r="Y62" i="1"/>
  <c r="W62" i="1"/>
  <c r="U62" i="1"/>
  <c r="S62" i="1"/>
  <c r="Q62" i="1"/>
  <c r="O62" i="1"/>
  <c r="M62" i="1"/>
  <c r="K62" i="1"/>
  <c r="I62" i="1"/>
  <c r="G62" i="1"/>
  <c r="E62" i="1"/>
  <c r="C62" i="1"/>
  <c r="AC61" i="1"/>
  <c r="AA61" i="1"/>
  <c r="Y61" i="1"/>
  <c r="W61" i="1"/>
  <c r="U61" i="1"/>
  <c r="S61" i="1"/>
  <c r="Q61" i="1"/>
  <c r="O61" i="1"/>
  <c r="M61" i="1"/>
  <c r="K61" i="1"/>
  <c r="I61" i="1"/>
  <c r="G61" i="1"/>
  <c r="E61" i="1"/>
  <c r="C61" i="1"/>
  <c r="AC60" i="1"/>
  <c r="AA60" i="1"/>
  <c r="Y60" i="1"/>
  <c r="W60" i="1"/>
  <c r="U60" i="1"/>
  <c r="S60" i="1"/>
  <c r="Q60" i="1"/>
  <c r="O60" i="1"/>
  <c r="M60" i="1"/>
  <c r="K60" i="1"/>
  <c r="I60" i="1"/>
  <c r="G60" i="1"/>
  <c r="E60" i="1"/>
  <c r="C60" i="1"/>
  <c r="AC59" i="1"/>
  <c r="AA59" i="1"/>
  <c r="Y59" i="1"/>
  <c r="W59" i="1"/>
  <c r="U59" i="1"/>
  <c r="S59" i="1"/>
  <c r="Q59" i="1"/>
  <c r="O59" i="1"/>
  <c r="M59" i="1"/>
  <c r="K59" i="1"/>
  <c r="I59" i="1"/>
  <c r="G59" i="1"/>
  <c r="E59" i="1"/>
  <c r="C59" i="1"/>
  <c r="AC58" i="1"/>
  <c r="AA58" i="1"/>
  <c r="Y58" i="1"/>
  <c r="W58" i="1"/>
  <c r="U58" i="1"/>
  <c r="S58" i="1"/>
  <c r="Q58" i="1"/>
  <c r="O58" i="1"/>
  <c r="M58" i="1"/>
  <c r="K58" i="1"/>
  <c r="I58" i="1"/>
  <c r="G58" i="1"/>
  <c r="E58" i="1"/>
  <c r="C58" i="1"/>
  <c r="AC57" i="1"/>
  <c r="AA57" i="1"/>
  <c r="Y57" i="1"/>
  <c r="W57" i="1"/>
  <c r="U57" i="1"/>
  <c r="S57" i="1"/>
  <c r="Q57" i="1"/>
  <c r="O57" i="1"/>
  <c r="M57" i="1"/>
  <c r="K57" i="1"/>
  <c r="I57" i="1"/>
  <c r="G57" i="1"/>
  <c r="E57" i="1"/>
  <c r="C57" i="1"/>
  <c r="AC56" i="1"/>
  <c r="AA56" i="1"/>
  <c r="Y56" i="1"/>
  <c r="W56" i="1"/>
  <c r="U56" i="1"/>
  <c r="S56" i="1"/>
  <c r="Q56" i="1"/>
  <c r="O56" i="1"/>
  <c r="M56" i="1"/>
  <c r="K56" i="1"/>
  <c r="I56" i="1"/>
  <c r="G56" i="1"/>
  <c r="E56" i="1"/>
  <c r="C56" i="1"/>
  <c r="AC55" i="1"/>
  <c r="AA55" i="1"/>
  <c r="Y55" i="1"/>
  <c r="W55" i="1"/>
  <c r="U55" i="1"/>
  <c r="S55" i="1"/>
  <c r="Q55" i="1"/>
  <c r="O55" i="1"/>
  <c r="M55" i="1"/>
  <c r="K55" i="1"/>
  <c r="I55" i="1"/>
  <c r="G55" i="1"/>
  <c r="E55" i="1"/>
  <c r="C55" i="1"/>
  <c r="AC54" i="1"/>
  <c r="AA54" i="1"/>
  <c r="Y54" i="1"/>
  <c r="W54" i="1"/>
  <c r="U54" i="1"/>
  <c r="S54" i="1"/>
  <c r="Q54" i="1"/>
  <c r="O54" i="1"/>
  <c r="M54" i="1"/>
  <c r="K54" i="1"/>
  <c r="I54" i="1"/>
  <c r="G54" i="1"/>
  <c r="E54" i="1"/>
  <c r="C54" i="1"/>
  <c r="AC53" i="1"/>
  <c r="AA53" i="1"/>
  <c r="Y53" i="1"/>
  <c r="W53" i="1"/>
  <c r="U53" i="1"/>
  <c r="S53" i="1"/>
  <c r="Q53" i="1"/>
  <c r="O53" i="1"/>
  <c r="M53" i="1"/>
  <c r="K53" i="1"/>
  <c r="I53" i="1"/>
  <c r="G53" i="1"/>
  <c r="E53" i="1"/>
  <c r="C53" i="1"/>
  <c r="AC52" i="1"/>
  <c r="AA52" i="1"/>
  <c r="Y52" i="1"/>
  <c r="W52" i="1"/>
  <c r="U52" i="1"/>
  <c r="S52" i="1"/>
  <c r="Q52" i="1"/>
  <c r="O52" i="1"/>
  <c r="M52" i="1"/>
  <c r="K52" i="1"/>
  <c r="I52" i="1"/>
  <c r="G52" i="1"/>
  <c r="E52" i="1"/>
  <c r="C52" i="1"/>
  <c r="AC51" i="1"/>
  <c r="AA51" i="1"/>
  <c r="Y51" i="1"/>
  <c r="W51" i="1"/>
  <c r="U51" i="1"/>
  <c r="S51" i="1"/>
  <c r="Q51" i="1"/>
  <c r="O51" i="1"/>
  <c r="M51" i="1"/>
  <c r="K51" i="1"/>
  <c r="I51" i="1"/>
  <c r="G51" i="1"/>
  <c r="E51" i="1"/>
  <c r="C51" i="1"/>
  <c r="AC50" i="1"/>
  <c r="AA50" i="1"/>
  <c r="Y50" i="1"/>
  <c r="W50" i="1"/>
  <c r="U50" i="1"/>
  <c r="S50" i="1"/>
  <c r="Q50" i="1"/>
  <c r="O50" i="1"/>
  <c r="M50" i="1"/>
  <c r="K50" i="1"/>
  <c r="I50" i="1"/>
  <c r="G50" i="1"/>
  <c r="E50" i="1"/>
  <c r="C50" i="1"/>
  <c r="AC49" i="1"/>
  <c r="AA49" i="1"/>
  <c r="Y49" i="1"/>
  <c r="W49" i="1"/>
  <c r="U49" i="1"/>
  <c r="S49" i="1"/>
  <c r="Q49" i="1"/>
  <c r="O49" i="1"/>
  <c r="M49" i="1"/>
  <c r="K49" i="1"/>
  <c r="I49" i="1"/>
  <c r="G49" i="1"/>
  <c r="E49" i="1"/>
  <c r="C49" i="1"/>
  <c r="AC48" i="1"/>
  <c r="AA48" i="1"/>
  <c r="Y48" i="1"/>
  <c r="W48" i="1"/>
  <c r="U48" i="1"/>
  <c r="S48" i="1"/>
  <c r="Q48" i="1"/>
  <c r="O48" i="1"/>
  <c r="M48" i="1"/>
  <c r="K48" i="1"/>
  <c r="I48" i="1"/>
  <c r="G48" i="1"/>
  <c r="E48" i="1"/>
  <c r="C48" i="1"/>
  <c r="AC47" i="1"/>
  <c r="AA47" i="1"/>
  <c r="Y47" i="1"/>
  <c r="W47" i="1"/>
  <c r="U47" i="1"/>
  <c r="S47" i="1"/>
  <c r="Q47" i="1"/>
  <c r="O47" i="1"/>
  <c r="M47" i="1"/>
  <c r="K47" i="1"/>
  <c r="I47" i="1"/>
  <c r="G47" i="1"/>
  <c r="E47" i="1"/>
  <c r="C47" i="1"/>
  <c r="AC46" i="1"/>
  <c r="AA46" i="1"/>
  <c r="Y46" i="1"/>
  <c r="W46" i="1"/>
  <c r="U46" i="1"/>
  <c r="S46" i="1"/>
  <c r="Q46" i="1"/>
  <c r="O46" i="1"/>
  <c r="M46" i="1"/>
  <c r="K46" i="1"/>
  <c r="I46" i="1"/>
  <c r="G46" i="1"/>
  <c r="E46" i="1"/>
  <c r="C46" i="1"/>
  <c r="AC45" i="1"/>
  <c r="AA45" i="1"/>
  <c r="Y45" i="1"/>
  <c r="W45" i="1"/>
  <c r="U45" i="1"/>
  <c r="S45" i="1"/>
  <c r="Q45" i="1"/>
  <c r="O45" i="1"/>
  <c r="M45" i="1"/>
  <c r="K45" i="1"/>
  <c r="I45" i="1"/>
  <c r="G45" i="1"/>
  <c r="E45" i="1"/>
  <c r="C45" i="1"/>
  <c r="AC44" i="1"/>
  <c r="AA44" i="1"/>
  <c r="Y44" i="1"/>
  <c r="W44" i="1"/>
  <c r="U44" i="1"/>
  <c r="S44" i="1"/>
  <c r="Q44" i="1"/>
  <c r="O44" i="1"/>
  <c r="M44" i="1"/>
  <c r="K44" i="1"/>
  <c r="I44" i="1"/>
  <c r="G44" i="1"/>
  <c r="E44" i="1"/>
  <c r="C44" i="1"/>
  <c r="AC43" i="1"/>
  <c r="AA43" i="1"/>
  <c r="Y43" i="1"/>
  <c r="W43" i="1"/>
  <c r="U43" i="1"/>
  <c r="S43" i="1"/>
  <c r="Q43" i="1"/>
  <c r="O43" i="1"/>
  <c r="M43" i="1"/>
  <c r="K43" i="1"/>
  <c r="I43" i="1"/>
  <c r="G43" i="1"/>
  <c r="E43" i="1"/>
  <c r="C43" i="1"/>
  <c r="AC42" i="1"/>
  <c r="AA42" i="1"/>
  <c r="Y42" i="1"/>
  <c r="W42" i="1"/>
  <c r="U42" i="1"/>
  <c r="S42" i="1"/>
  <c r="Q42" i="1"/>
  <c r="O42" i="1"/>
  <c r="M42" i="1"/>
  <c r="K42" i="1"/>
  <c r="I42" i="1"/>
  <c r="G42" i="1"/>
  <c r="E42" i="1"/>
  <c r="C42" i="1"/>
  <c r="AC41" i="1"/>
  <c r="AA41" i="1"/>
  <c r="Y41" i="1"/>
  <c r="W41" i="1"/>
  <c r="U41" i="1"/>
  <c r="S41" i="1"/>
  <c r="Q41" i="1"/>
  <c r="O41" i="1"/>
  <c r="M41" i="1"/>
  <c r="K41" i="1"/>
  <c r="I41" i="1"/>
  <c r="G41" i="1"/>
  <c r="E41" i="1"/>
  <c r="C41" i="1"/>
  <c r="AC40" i="1"/>
  <c r="AA40" i="1"/>
  <c r="Y40" i="1"/>
  <c r="W40" i="1"/>
  <c r="U40" i="1"/>
  <c r="S40" i="1"/>
  <c r="Q40" i="1"/>
  <c r="O40" i="1"/>
  <c r="M40" i="1"/>
  <c r="K40" i="1"/>
  <c r="I40" i="1"/>
  <c r="G40" i="1"/>
  <c r="E40" i="1"/>
  <c r="C40" i="1"/>
  <c r="AC39" i="1"/>
  <c r="AA39" i="1"/>
  <c r="Y39" i="1"/>
  <c r="W39" i="1"/>
  <c r="U39" i="1"/>
  <c r="S39" i="1"/>
  <c r="Q39" i="1"/>
  <c r="O39" i="1"/>
  <c r="M39" i="1"/>
  <c r="K39" i="1"/>
  <c r="I39" i="1"/>
  <c r="G39" i="1"/>
  <c r="E39" i="1"/>
  <c r="C39" i="1"/>
  <c r="AC38" i="1"/>
  <c r="AA38" i="1"/>
  <c r="Y38" i="1"/>
  <c r="W38" i="1"/>
  <c r="U38" i="1"/>
  <c r="S38" i="1"/>
  <c r="Q38" i="1"/>
  <c r="O38" i="1"/>
  <c r="M38" i="1"/>
  <c r="K38" i="1"/>
  <c r="I38" i="1"/>
  <c r="G38" i="1"/>
  <c r="E38" i="1"/>
  <c r="C38" i="1"/>
  <c r="AC37" i="1"/>
  <c r="AA37" i="1"/>
  <c r="Y37" i="1"/>
  <c r="W37" i="1"/>
  <c r="U37" i="1"/>
  <c r="S37" i="1"/>
  <c r="Q37" i="1"/>
  <c r="O37" i="1"/>
  <c r="M37" i="1"/>
  <c r="K37" i="1"/>
  <c r="I37" i="1"/>
  <c r="G37" i="1"/>
  <c r="E37" i="1"/>
  <c r="C37" i="1"/>
  <c r="AC36" i="1"/>
  <c r="AA36" i="1"/>
  <c r="Y36" i="1"/>
  <c r="W36" i="1"/>
  <c r="U36" i="1"/>
  <c r="S36" i="1"/>
  <c r="Q36" i="1"/>
  <c r="O36" i="1"/>
  <c r="M36" i="1"/>
  <c r="K36" i="1"/>
  <c r="I36" i="1"/>
  <c r="G36" i="1"/>
  <c r="E36" i="1"/>
  <c r="C36" i="1"/>
  <c r="AC35" i="1"/>
  <c r="AA35" i="1"/>
  <c r="Y35" i="1"/>
  <c r="W35" i="1"/>
  <c r="U35" i="1"/>
  <c r="S35" i="1"/>
  <c r="Q35" i="1"/>
  <c r="O35" i="1"/>
  <c r="M35" i="1"/>
  <c r="K35" i="1"/>
  <c r="I35" i="1"/>
  <c r="G35" i="1"/>
  <c r="E35" i="1"/>
  <c r="C35" i="1"/>
  <c r="AC34" i="1"/>
  <c r="AA34" i="1"/>
  <c r="Y34" i="1"/>
  <c r="W34" i="1"/>
  <c r="U34" i="1"/>
  <c r="S34" i="1"/>
  <c r="Q34" i="1"/>
  <c r="O34" i="1"/>
  <c r="M34" i="1"/>
  <c r="K34" i="1"/>
  <c r="I34" i="1"/>
  <c r="G34" i="1"/>
  <c r="E34" i="1"/>
  <c r="C34" i="1"/>
  <c r="AC33" i="1"/>
  <c r="AA33" i="1"/>
  <c r="Y33" i="1"/>
  <c r="W33" i="1"/>
  <c r="U33" i="1"/>
  <c r="S33" i="1"/>
  <c r="Q33" i="1"/>
  <c r="O33" i="1"/>
  <c r="M33" i="1"/>
  <c r="K33" i="1"/>
  <c r="I33" i="1"/>
  <c r="G33" i="1"/>
  <c r="E33" i="1"/>
  <c r="C33" i="1"/>
  <c r="AC32" i="1"/>
  <c r="AA32" i="1"/>
  <c r="Y32" i="1"/>
  <c r="W32" i="1"/>
  <c r="U32" i="1"/>
  <c r="S32" i="1"/>
  <c r="Q32" i="1"/>
  <c r="O32" i="1"/>
  <c r="M32" i="1"/>
  <c r="K32" i="1"/>
  <c r="I32" i="1"/>
  <c r="G32" i="1"/>
  <c r="E32" i="1"/>
  <c r="C32" i="1"/>
  <c r="AC31" i="1"/>
  <c r="AA31" i="1"/>
  <c r="Y31" i="1"/>
  <c r="W31" i="1"/>
  <c r="U31" i="1"/>
  <c r="S31" i="1"/>
  <c r="Q31" i="1"/>
  <c r="O31" i="1"/>
  <c r="M31" i="1"/>
  <c r="K31" i="1"/>
  <c r="I31" i="1"/>
  <c r="G31" i="1"/>
  <c r="E31" i="1"/>
  <c r="C31" i="1"/>
  <c r="AC30" i="1"/>
  <c r="AA30" i="1"/>
  <c r="Y30" i="1"/>
  <c r="W30" i="1"/>
  <c r="U30" i="1"/>
  <c r="S30" i="1"/>
  <c r="Q30" i="1"/>
  <c r="O30" i="1"/>
  <c r="M30" i="1"/>
  <c r="K30" i="1"/>
  <c r="I30" i="1"/>
  <c r="G30" i="1"/>
  <c r="E30" i="1"/>
  <c r="C30" i="1"/>
  <c r="AC29" i="1"/>
  <c r="AA29" i="1"/>
  <c r="Y29" i="1"/>
  <c r="W29" i="1"/>
  <c r="U29" i="1"/>
  <c r="S29" i="1"/>
  <c r="Q29" i="1"/>
  <c r="O29" i="1"/>
  <c r="M29" i="1"/>
  <c r="K29" i="1"/>
  <c r="I29" i="1"/>
  <c r="G29" i="1"/>
  <c r="E29" i="1"/>
  <c r="C29" i="1"/>
  <c r="AC28" i="1"/>
  <c r="AA28" i="1"/>
  <c r="Y28" i="1"/>
  <c r="W28" i="1"/>
  <c r="U28" i="1"/>
  <c r="S28" i="1"/>
  <c r="Q28" i="1"/>
  <c r="O28" i="1"/>
  <c r="M28" i="1"/>
  <c r="K28" i="1"/>
  <c r="I28" i="1"/>
  <c r="G28" i="1"/>
  <c r="E28" i="1"/>
  <c r="C28" i="1"/>
  <c r="AC27" i="1"/>
  <c r="AA27" i="1"/>
  <c r="Y27" i="1"/>
  <c r="W27" i="1"/>
  <c r="U27" i="1"/>
  <c r="S27" i="1"/>
  <c r="Q27" i="1"/>
  <c r="O27" i="1"/>
  <c r="M27" i="1"/>
  <c r="K27" i="1"/>
  <c r="I27" i="1"/>
  <c r="G27" i="1"/>
  <c r="E27" i="1"/>
  <c r="C27" i="1"/>
  <c r="AC26" i="1"/>
  <c r="AA26" i="1"/>
  <c r="Y26" i="1"/>
  <c r="W26" i="1"/>
  <c r="U26" i="1"/>
  <c r="S26" i="1"/>
  <c r="Q26" i="1"/>
  <c r="O26" i="1"/>
  <c r="M26" i="1"/>
  <c r="K26" i="1"/>
  <c r="I26" i="1"/>
  <c r="G26" i="1"/>
  <c r="E26" i="1"/>
  <c r="C26" i="1"/>
  <c r="AC25" i="1"/>
  <c r="AA25" i="1"/>
  <c r="Y25" i="1"/>
  <c r="W25" i="1"/>
  <c r="U25" i="1"/>
  <c r="S25" i="1"/>
  <c r="Q25" i="1"/>
  <c r="O25" i="1"/>
  <c r="M25" i="1"/>
  <c r="K25" i="1"/>
  <c r="I25" i="1"/>
  <c r="G25" i="1"/>
  <c r="E25" i="1"/>
  <c r="C25" i="1"/>
  <c r="AC24" i="1"/>
  <c r="AA24" i="1"/>
  <c r="Y24" i="1"/>
  <c r="W24" i="1"/>
  <c r="U24" i="1"/>
  <c r="S24" i="1"/>
  <c r="Q24" i="1"/>
  <c r="O24" i="1"/>
  <c r="M24" i="1"/>
  <c r="K24" i="1"/>
  <c r="I24" i="1"/>
  <c r="G24" i="1"/>
  <c r="E24" i="1"/>
  <c r="C24" i="1"/>
  <c r="AC23" i="1"/>
  <c r="AA23" i="1"/>
  <c r="Y23" i="1"/>
  <c r="W23" i="1"/>
  <c r="U23" i="1"/>
  <c r="S23" i="1"/>
  <c r="Q23" i="1"/>
  <c r="O23" i="1"/>
  <c r="M23" i="1"/>
  <c r="K23" i="1"/>
  <c r="I23" i="1"/>
  <c r="G23" i="1"/>
  <c r="E23" i="1"/>
  <c r="C23" i="1"/>
  <c r="AC22" i="1"/>
  <c r="AA22" i="1"/>
  <c r="Y22" i="1"/>
  <c r="W22" i="1"/>
  <c r="U22" i="1"/>
  <c r="S22" i="1"/>
  <c r="Q22" i="1"/>
  <c r="O22" i="1"/>
  <c r="M22" i="1"/>
  <c r="K22" i="1"/>
  <c r="I22" i="1"/>
  <c r="G22" i="1"/>
  <c r="E22" i="1"/>
  <c r="C22" i="1"/>
  <c r="AC21" i="1"/>
  <c r="AA21" i="1"/>
  <c r="Y21" i="1"/>
  <c r="W21" i="1"/>
  <c r="U21" i="1"/>
  <c r="S21" i="1"/>
  <c r="Q21" i="1"/>
  <c r="O21" i="1"/>
  <c r="M21" i="1"/>
  <c r="K21" i="1"/>
  <c r="I21" i="1"/>
  <c r="G21" i="1"/>
  <c r="E21" i="1"/>
  <c r="C21" i="1"/>
  <c r="AC20" i="1"/>
  <c r="AA20" i="1"/>
  <c r="Y20" i="1"/>
  <c r="W20" i="1"/>
  <c r="U20" i="1"/>
  <c r="S20" i="1"/>
  <c r="Q20" i="1"/>
  <c r="O20" i="1"/>
  <c r="M20" i="1"/>
  <c r="K20" i="1"/>
  <c r="I20" i="1"/>
  <c r="G20" i="1"/>
  <c r="E20" i="1"/>
  <c r="C20" i="1"/>
  <c r="AC19" i="1"/>
  <c r="AA19" i="1"/>
  <c r="Y19" i="1"/>
  <c r="W19" i="1"/>
  <c r="U19" i="1"/>
  <c r="S19" i="1"/>
  <c r="Q19" i="1"/>
  <c r="O19" i="1"/>
  <c r="M19" i="1"/>
  <c r="K19" i="1"/>
  <c r="I19" i="1"/>
  <c r="G19" i="1"/>
  <c r="E19" i="1"/>
  <c r="C19" i="1"/>
  <c r="AC18" i="1"/>
  <c r="AA18" i="1"/>
  <c r="Y18" i="1"/>
  <c r="W18" i="1"/>
  <c r="U18" i="1"/>
  <c r="S18" i="1"/>
  <c r="Q18" i="1"/>
  <c r="O18" i="1"/>
  <c r="M18" i="1"/>
  <c r="K18" i="1"/>
  <c r="I18" i="1"/>
  <c r="G18" i="1"/>
  <c r="E18" i="1"/>
  <c r="C18" i="1"/>
  <c r="AC17" i="1"/>
  <c r="AA17" i="1"/>
  <c r="Y17" i="1"/>
  <c r="W17" i="1"/>
  <c r="U17" i="1"/>
  <c r="S17" i="1"/>
  <c r="Q17" i="1"/>
  <c r="O17" i="1"/>
  <c r="M17" i="1"/>
  <c r="K17" i="1"/>
  <c r="I17" i="1"/>
  <c r="G17" i="1"/>
  <c r="E17" i="1"/>
  <c r="C17" i="1"/>
  <c r="AC16" i="1"/>
  <c r="AA16" i="1"/>
  <c r="Y16" i="1"/>
  <c r="W16" i="1"/>
  <c r="U16" i="1"/>
  <c r="S16" i="1"/>
  <c r="Q16" i="1"/>
  <c r="O16" i="1"/>
  <c r="M16" i="1"/>
  <c r="K16" i="1"/>
  <c r="I16" i="1"/>
  <c r="G16" i="1"/>
  <c r="E16" i="1"/>
  <c r="C16" i="1"/>
  <c r="AC15" i="1"/>
  <c r="AA15" i="1"/>
  <c r="Y15" i="1"/>
  <c r="W15" i="1"/>
  <c r="U15" i="1"/>
  <c r="S15" i="1"/>
  <c r="Q15" i="1"/>
  <c r="O15" i="1"/>
  <c r="M15" i="1"/>
  <c r="K15" i="1"/>
  <c r="I15" i="1"/>
  <c r="G15" i="1"/>
  <c r="E15" i="1"/>
  <c r="C15" i="1"/>
  <c r="AC14" i="1"/>
  <c r="AA14" i="1"/>
  <c r="Y14" i="1"/>
  <c r="W14" i="1"/>
  <c r="U14" i="1"/>
  <c r="S14" i="1"/>
  <c r="Q14" i="1"/>
  <c r="O14" i="1"/>
  <c r="M14" i="1"/>
  <c r="K14" i="1"/>
  <c r="I14" i="1"/>
  <c r="G14" i="1"/>
  <c r="E14" i="1"/>
  <c r="C14" i="1"/>
  <c r="AC13" i="1"/>
  <c r="AA13" i="1"/>
  <c r="Y13" i="1"/>
  <c r="W13" i="1"/>
  <c r="U13" i="1"/>
  <c r="S13" i="1"/>
  <c r="Q13" i="1"/>
  <c r="O13" i="1"/>
  <c r="M13" i="1"/>
  <c r="K13" i="1"/>
  <c r="I13" i="1"/>
  <c r="G13" i="1"/>
  <c r="E13" i="1"/>
  <c r="C13" i="1"/>
  <c r="AC12" i="1"/>
  <c r="AA12" i="1"/>
  <c r="Y12" i="1"/>
  <c r="W12" i="1"/>
  <c r="U12" i="1"/>
  <c r="S12" i="1"/>
  <c r="Q12" i="1"/>
  <c r="O12" i="1"/>
  <c r="M12" i="1"/>
  <c r="K12" i="1"/>
  <c r="I12" i="1"/>
  <c r="G12" i="1"/>
  <c r="E12" i="1"/>
  <c r="C12" i="1"/>
  <c r="AC11" i="1"/>
  <c r="AA11" i="1"/>
  <c r="Y11" i="1"/>
  <c r="W11" i="1"/>
  <c r="U11" i="1"/>
  <c r="S11" i="1"/>
  <c r="Q11" i="1"/>
  <c r="O11" i="1"/>
  <c r="M11" i="1"/>
  <c r="K11" i="1"/>
  <c r="I11" i="1"/>
  <c r="G11" i="1"/>
  <c r="E11" i="1"/>
  <c r="C11" i="1"/>
  <c r="AC10" i="1"/>
  <c r="AA10" i="1"/>
  <c r="Y10" i="1"/>
  <c r="W10" i="1"/>
  <c r="U10" i="1"/>
  <c r="S10" i="1"/>
  <c r="Q10" i="1"/>
  <c r="O10" i="1"/>
  <c r="M10" i="1"/>
  <c r="K10" i="1"/>
  <c r="I10" i="1"/>
  <c r="G10" i="1"/>
  <c r="E10" i="1"/>
  <c r="C10" i="1"/>
  <c r="AC9" i="1"/>
  <c r="AA9" i="1"/>
  <c r="Y9" i="1"/>
  <c r="W9" i="1"/>
  <c r="U9" i="1"/>
  <c r="S9" i="1"/>
  <c r="Q9" i="1"/>
  <c r="O9" i="1"/>
  <c r="M9" i="1"/>
  <c r="K9" i="1"/>
  <c r="I9" i="1"/>
  <c r="G9" i="1"/>
  <c r="E9" i="1"/>
  <c r="C9" i="1"/>
  <c r="AC8" i="1"/>
  <c r="AA8" i="1"/>
  <c r="Y8" i="1"/>
  <c r="W8" i="1"/>
  <c r="U8" i="1"/>
  <c r="S8" i="1"/>
  <c r="Q8" i="1"/>
  <c r="O8" i="1"/>
  <c r="M8" i="1"/>
  <c r="K8" i="1"/>
  <c r="I8" i="1"/>
  <c r="G8" i="1"/>
  <c r="E8" i="1"/>
  <c r="C8" i="1"/>
  <c r="AC7" i="1"/>
  <c r="AA7" i="1"/>
  <c r="Y7" i="1"/>
  <c r="W7" i="1"/>
  <c r="U7" i="1"/>
  <c r="S7" i="1"/>
  <c r="Q7" i="1"/>
  <c r="O7" i="1"/>
  <c r="M7" i="1"/>
  <c r="K7" i="1"/>
  <c r="I7" i="1"/>
  <c r="G7" i="1"/>
  <c r="E7" i="1"/>
  <c r="C7" i="1"/>
  <c r="AC6" i="1"/>
  <c r="AA6" i="1"/>
  <c r="Y6" i="1"/>
  <c r="W6" i="1"/>
  <c r="U6" i="1"/>
  <c r="S6" i="1"/>
  <c r="Q6" i="1"/>
  <c r="O6" i="1"/>
  <c r="M6" i="1"/>
  <c r="K6" i="1"/>
  <c r="I6" i="1"/>
  <c r="G6" i="1"/>
  <c r="E6" i="1"/>
  <c r="C6" i="1"/>
  <c r="AE20" i="1" l="1"/>
  <c r="AE43" i="1"/>
  <c r="AE57" i="1"/>
  <c r="AE6" i="1"/>
  <c r="AE18" i="1"/>
  <c r="AE55" i="1"/>
  <c r="AE9" i="1"/>
  <c r="AE19" i="1"/>
  <c r="AE29" i="1"/>
  <c r="AE35" i="1"/>
  <c r="AE51" i="1"/>
  <c r="AE11" i="1"/>
  <c r="AE42" i="1"/>
  <c r="AE32" i="1"/>
  <c r="AE59" i="1"/>
  <c r="AE65" i="1"/>
  <c r="C66" i="1"/>
  <c r="B23" i="1" s="1"/>
  <c r="U66" i="1"/>
  <c r="T11" i="1" s="1"/>
  <c r="AE14" i="1"/>
  <c r="E66" i="1"/>
  <c r="D47" i="1" s="1"/>
  <c r="G66" i="1"/>
  <c r="B33" i="1"/>
  <c r="AE33" i="1"/>
  <c r="W66" i="1"/>
  <c r="V11" i="1" s="1"/>
  <c r="AE27" i="1"/>
  <c r="AE44" i="1"/>
  <c r="AE61" i="1"/>
  <c r="AE7" i="1"/>
  <c r="Y66" i="1"/>
  <c r="X10" i="1" s="1"/>
  <c r="K66" i="1"/>
  <c r="AE62" i="1"/>
  <c r="I66" i="1"/>
  <c r="J49" i="1" s="1"/>
  <c r="AE24" i="1"/>
  <c r="AE47" i="1"/>
  <c r="AA66" i="1"/>
  <c r="Z40" i="1" s="1"/>
  <c r="AE17" i="1"/>
  <c r="AE38" i="1"/>
  <c r="B38" i="1"/>
  <c r="AE48" i="1"/>
  <c r="AE13" i="1"/>
  <c r="AE28" i="1"/>
  <c r="AE31" i="1"/>
  <c r="D38" i="1"/>
  <c r="Q66" i="1"/>
  <c r="P35" i="1" s="1"/>
  <c r="Z15" i="1"/>
  <c r="AE23" i="1"/>
  <c r="M66" i="1"/>
  <c r="L59" i="1" s="1"/>
  <c r="AE12" i="1"/>
  <c r="D46" i="1"/>
  <c r="Z13" i="1"/>
  <c r="S66" i="1"/>
  <c r="R43" i="1" s="1"/>
  <c r="AE21" i="1"/>
  <c r="T15" i="1"/>
  <c r="D25" i="1"/>
  <c r="X25" i="1"/>
  <c r="AE34" i="1"/>
  <c r="B34" i="1"/>
  <c r="AE37" i="1"/>
  <c r="X50" i="1"/>
  <c r="AE54" i="1"/>
  <c r="L65" i="1"/>
  <c r="Z28" i="1"/>
  <c r="V58" i="1"/>
  <c r="X13" i="1"/>
  <c r="AE22" i="1"/>
  <c r="AE25" i="1"/>
  <c r="AE30" i="1"/>
  <c r="B45" i="1"/>
  <c r="AE45" i="1"/>
  <c r="X61" i="1"/>
  <c r="AE58" i="1"/>
  <c r="B58" i="1"/>
  <c r="AE50" i="1"/>
  <c r="AE40" i="1"/>
  <c r="O66" i="1"/>
  <c r="N7" i="1" s="1"/>
  <c r="AC66" i="1"/>
  <c r="AB9" i="1" s="1"/>
  <c r="AB6" i="1"/>
  <c r="AE16" i="1"/>
  <c r="AE26" i="1"/>
  <c r="AE36" i="1"/>
  <c r="X37" i="1"/>
  <c r="L38" i="1"/>
  <c r="AE41" i="1"/>
  <c r="AB42" i="1"/>
  <c r="L48" i="1"/>
  <c r="L61" i="1"/>
  <c r="AE52" i="1"/>
  <c r="T59" i="1"/>
  <c r="Z63" i="1"/>
  <c r="AE53" i="1"/>
  <c r="L60" i="1"/>
  <c r="AB63" i="1"/>
  <c r="AE8" i="1"/>
  <c r="AE10" i="1"/>
  <c r="B10" i="1"/>
  <c r="AE15" i="1"/>
  <c r="AE39" i="1"/>
  <c r="AE46" i="1"/>
  <c r="AE49" i="1"/>
  <c r="AE64" i="1"/>
  <c r="N53" i="1"/>
  <c r="AE56" i="1"/>
  <c r="AE60" i="1"/>
  <c r="AE63" i="1"/>
  <c r="N52" i="1"/>
  <c r="X62" i="1" l="1"/>
  <c r="X41" i="1"/>
  <c r="X63" i="1"/>
  <c r="X48" i="1"/>
  <c r="X35" i="1"/>
  <c r="X49" i="1"/>
  <c r="X51" i="1"/>
  <c r="T33" i="1"/>
  <c r="X59" i="1"/>
  <c r="X26" i="1"/>
  <c r="X60" i="1"/>
  <c r="J61" i="1"/>
  <c r="X14" i="1"/>
  <c r="X39" i="1"/>
  <c r="X38" i="1"/>
  <c r="T19" i="1"/>
  <c r="X31" i="1"/>
  <c r="X23" i="1"/>
  <c r="T61" i="1"/>
  <c r="H7" i="1"/>
  <c r="X65" i="1"/>
  <c r="Z61" i="1"/>
  <c r="Z62" i="1"/>
  <c r="D49" i="1"/>
  <c r="D24" i="1"/>
  <c r="H47" i="1"/>
  <c r="J23" i="1"/>
  <c r="B57" i="1"/>
  <c r="Z65" i="1"/>
  <c r="Z41" i="1"/>
  <c r="J25" i="1"/>
  <c r="H43" i="1"/>
  <c r="Z38" i="1"/>
  <c r="H10" i="1"/>
  <c r="D13" i="1"/>
  <c r="B62" i="1"/>
  <c r="D11" i="1"/>
  <c r="AB30" i="1"/>
  <c r="Z43" i="1"/>
  <c r="Z53" i="1"/>
  <c r="B35" i="1"/>
  <c r="B59" i="1"/>
  <c r="AB41" i="1"/>
  <c r="AB55" i="1"/>
  <c r="Z51" i="1"/>
  <c r="B50" i="1"/>
  <c r="AB39" i="1"/>
  <c r="Z29" i="1"/>
  <c r="H35" i="1"/>
  <c r="J34" i="1"/>
  <c r="Z52" i="1"/>
  <c r="B32" i="1"/>
  <c r="AB31" i="1"/>
  <c r="Z25" i="1"/>
  <c r="D22" i="1"/>
  <c r="AB53" i="1"/>
  <c r="AB21" i="1"/>
  <c r="B60" i="1"/>
  <c r="AB52" i="1"/>
  <c r="B46" i="1"/>
  <c r="AB27" i="1"/>
  <c r="B11" i="1"/>
  <c r="B8" i="1"/>
  <c r="AB54" i="1"/>
  <c r="J33" i="1"/>
  <c r="AB64" i="1"/>
  <c r="AB51" i="1"/>
  <c r="N39" i="1"/>
  <c r="AB29" i="1"/>
  <c r="L15" i="1"/>
  <c r="Z64" i="1"/>
  <c r="B44" i="1"/>
  <c r="Z39" i="1"/>
  <c r="L27" i="1"/>
  <c r="Z49" i="1"/>
  <c r="L24" i="1"/>
  <c r="H19" i="1"/>
  <c r="N40" i="1"/>
  <c r="B12" i="1"/>
  <c r="B48" i="1"/>
  <c r="Z37" i="1"/>
  <c r="J57" i="1"/>
  <c r="J47" i="1"/>
  <c r="T43" i="1"/>
  <c r="D62" i="1"/>
  <c r="V57" i="1"/>
  <c r="V47" i="1"/>
  <c r="J58" i="1"/>
  <c r="J48" i="1"/>
  <c r="T45" i="1"/>
  <c r="H34" i="1"/>
  <c r="V23" i="1"/>
  <c r="H46" i="1"/>
  <c r="J35" i="1"/>
  <c r="AB17" i="1"/>
  <c r="T7" i="1"/>
  <c r="J12" i="1"/>
  <c r="T9" i="1"/>
  <c r="J51" i="1"/>
  <c r="T21" i="1"/>
  <c r="N33" i="1"/>
  <c r="J15" i="1"/>
  <c r="V34" i="1"/>
  <c r="D10" i="1"/>
  <c r="AB15" i="1"/>
  <c r="H13" i="1"/>
  <c r="D61" i="1"/>
  <c r="H44" i="1"/>
  <c r="H21" i="1"/>
  <c r="J9" i="1"/>
  <c r="V27" i="1"/>
  <c r="Z9" i="1"/>
  <c r="L41" i="1"/>
  <c r="AB7" i="1"/>
  <c r="H61" i="1"/>
  <c r="D16" i="1"/>
  <c r="V60" i="1"/>
  <c r="H55" i="1"/>
  <c r="V49" i="1"/>
  <c r="T46" i="1"/>
  <c r="J36" i="1"/>
  <c r="D12" i="1"/>
  <c r="V59" i="1"/>
  <c r="J60" i="1"/>
  <c r="H45" i="1"/>
  <c r="H31" i="1"/>
  <c r="V61" i="1"/>
  <c r="J59" i="1"/>
  <c r="V37" i="1"/>
  <c r="H9" i="1"/>
  <c r="D48" i="1"/>
  <c r="V25" i="1"/>
  <c r="AB19" i="1"/>
  <c r="J46" i="1"/>
  <c r="AB43" i="1"/>
  <c r="D64" i="1"/>
  <c r="D26" i="1"/>
  <c r="D34" i="1"/>
  <c r="V24" i="1"/>
  <c r="H33" i="1"/>
  <c r="AB40" i="1"/>
  <c r="T13" i="1"/>
  <c r="L39" i="1"/>
  <c r="D40" i="1"/>
  <c r="X11" i="1"/>
  <c r="V8" i="1"/>
  <c r="H23" i="1"/>
  <c r="N38" i="1"/>
  <c r="T6" i="1"/>
  <c r="L14" i="1"/>
  <c r="J17" i="1"/>
  <c r="V12" i="1"/>
  <c r="T47" i="1"/>
  <c r="H58" i="1"/>
  <c r="H56" i="1"/>
  <c r="D59" i="1"/>
  <c r="P29" i="1"/>
  <c r="J21" i="1"/>
  <c r="H57" i="1"/>
  <c r="J37" i="1"/>
  <c r="T56" i="1"/>
  <c r="V21" i="1"/>
  <c r="D60" i="1"/>
  <c r="D50" i="1"/>
  <c r="N29" i="1"/>
  <c r="AB57" i="1"/>
  <c r="D36" i="1"/>
  <c r="J24" i="1"/>
  <c r="T58" i="1"/>
  <c r="D37" i="1"/>
  <c r="H59" i="1"/>
  <c r="T34" i="1"/>
  <c r="AB18" i="1"/>
  <c r="V35" i="1"/>
  <c r="N62" i="1"/>
  <c r="V39" i="1"/>
  <c r="J45" i="1"/>
  <c r="J27" i="1"/>
  <c r="D58" i="1"/>
  <c r="Z17" i="1"/>
  <c r="L35" i="1"/>
  <c r="V48" i="1"/>
  <c r="Z27" i="1"/>
  <c r="N17" i="1"/>
  <c r="T22" i="1"/>
  <c r="N28" i="1"/>
  <c r="X47" i="1"/>
  <c r="Z21" i="1"/>
  <c r="Z16" i="1"/>
  <c r="Z14" i="1"/>
  <c r="R31" i="1"/>
  <c r="R21" i="1"/>
  <c r="R59" i="1"/>
  <c r="N61" i="1"/>
  <c r="P15" i="1"/>
  <c r="N50" i="1"/>
  <c r="L25" i="1"/>
  <c r="L62" i="1"/>
  <c r="R8" i="1"/>
  <c r="P11" i="1"/>
  <c r="N25" i="1"/>
  <c r="L11" i="1"/>
  <c r="R32" i="1"/>
  <c r="AE66" i="1"/>
  <c r="AD54" i="1" s="1"/>
  <c r="V65" i="1"/>
  <c r="V55" i="1"/>
  <c r="V43" i="1"/>
  <c r="V31" i="1"/>
  <c r="V19" i="1"/>
  <c r="V62" i="1"/>
  <c r="V50" i="1"/>
  <c r="V38" i="1"/>
  <c r="V26" i="1"/>
  <c r="V54" i="1"/>
  <c r="V52" i="1"/>
  <c r="V56" i="1"/>
  <c r="V44" i="1"/>
  <c r="V63" i="1"/>
  <c r="V53" i="1"/>
  <c r="V64" i="1"/>
  <c r="V28" i="1"/>
  <c r="V20" i="1"/>
  <c r="V42" i="1"/>
  <c r="V18" i="1"/>
  <c r="V32" i="1"/>
  <c r="V30" i="1"/>
  <c r="V16" i="1"/>
  <c r="V41" i="1"/>
  <c r="V13" i="1"/>
  <c r="V10" i="1"/>
  <c r="V51" i="1"/>
  <c r="V14" i="1"/>
  <c r="V22" i="1"/>
  <c r="V17" i="1"/>
  <c r="V7" i="1"/>
  <c r="V6" i="1"/>
  <c r="V40" i="1"/>
  <c r="V29" i="1"/>
  <c r="V15" i="1"/>
  <c r="L31" i="1"/>
  <c r="T57" i="1"/>
  <c r="P53" i="1"/>
  <c r="P52" i="1"/>
  <c r="B36" i="1"/>
  <c r="V45" i="1"/>
  <c r="T31" i="1"/>
  <c r="L51" i="1"/>
  <c r="P40" i="1"/>
  <c r="T23" i="1"/>
  <c r="B24" i="1"/>
  <c r="L23" i="1"/>
  <c r="P28" i="1"/>
  <c r="B20" i="1"/>
  <c r="R20" i="1"/>
  <c r="P21" i="1"/>
  <c r="R53" i="1"/>
  <c r="R42" i="1"/>
  <c r="P31" i="1"/>
  <c r="AB61" i="1"/>
  <c r="AB49" i="1"/>
  <c r="AB37" i="1"/>
  <c r="AB25" i="1"/>
  <c r="AB13" i="1"/>
  <c r="AB56" i="1"/>
  <c r="AB44" i="1"/>
  <c r="AB32" i="1"/>
  <c r="AB22" i="1"/>
  <c r="AB60" i="1"/>
  <c r="AB33" i="1"/>
  <c r="AB50" i="1"/>
  <c r="AB47" i="1"/>
  <c r="AB48" i="1"/>
  <c r="AB38" i="1"/>
  <c r="AB24" i="1"/>
  <c r="AB14" i="1"/>
  <c r="AB12" i="1"/>
  <c r="AB62" i="1"/>
  <c r="AB59" i="1"/>
  <c r="AB28" i="1"/>
  <c r="AB10" i="1"/>
  <c r="AB46" i="1"/>
  <c r="AB36" i="1"/>
  <c r="AB34" i="1"/>
  <c r="AB20" i="1"/>
  <c r="AB58" i="1"/>
  <c r="AB8" i="1"/>
  <c r="AB45" i="1"/>
  <c r="AB11" i="1"/>
  <c r="AB35" i="1"/>
  <c r="AB26" i="1"/>
  <c r="AB23" i="1"/>
  <c r="AB16" i="1"/>
  <c r="AB65" i="1"/>
  <c r="B22" i="1"/>
  <c r="T55" i="1"/>
  <c r="N49" i="1"/>
  <c r="N63" i="1"/>
  <c r="V46" i="1"/>
  <c r="J11" i="1"/>
  <c r="H22" i="1"/>
  <c r="H20" i="1"/>
  <c r="X9" i="1"/>
  <c r="X57" i="1"/>
  <c r="X45" i="1"/>
  <c r="X33" i="1"/>
  <c r="X21" i="1"/>
  <c r="X64" i="1"/>
  <c r="X52" i="1"/>
  <c r="X40" i="1"/>
  <c r="X28" i="1"/>
  <c r="X58" i="1"/>
  <c r="X56" i="1"/>
  <c r="X53" i="1"/>
  <c r="X32" i="1"/>
  <c r="X36" i="1"/>
  <c r="X54" i="1"/>
  <c r="X22" i="1"/>
  <c r="X43" i="1"/>
  <c r="X19" i="1"/>
  <c r="X24" i="1"/>
  <c r="X55" i="1"/>
  <c r="X6" i="1"/>
  <c r="X44" i="1"/>
  <c r="X12" i="1"/>
  <c r="X30" i="1"/>
  <c r="X16" i="1"/>
  <c r="X46" i="1"/>
  <c r="X34" i="1"/>
  <c r="X20" i="1"/>
  <c r="X17" i="1"/>
  <c r="X7" i="1"/>
  <c r="X8" i="1"/>
  <c r="X29" i="1"/>
  <c r="X42" i="1"/>
  <c r="X18" i="1"/>
  <c r="X27" i="1"/>
  <c r="N16" i="1"/>
  <c r="P13" i="1"/>
  <c r="P61" i="1"/>
  <c r="P49" i="1"/>
  <c r="P37" i="1"/>
  <c r="P25" i="1"/>
  <c r="P56" i="1"/>
  <c r="P44" i="1"/>
  <c r="P32" i="1"/>
  <c r="P59" i="1"/>
  <c r="P62" i="1"/>
  <c r="P58" i="1"/>
  <c r="P34" i="1"/>
  <c r="P48" i="1"/>
  <c r="P38" i="1"/>
  <c r="P26" i="1"/>
  <c r="P16" i="1"/>
  <c r="P47" i="1"/>
  <c r="P36" i="1"/>
  <c r="P20" i="1"/>
  <c r="P14" i="1"/>
  <c r="P33" i="1"/>
  <c r="P57" i="1"/>
  <c r="P50" i="1"/>
  <c r="P8" i="1"/>
  <c r="P9" i="1"/>
  <c r="P60" i="1"/>
  <c r="P23" i="1"/>
  <c r="P12" i="1"/>
  <c r="P7" i="1"/>
  <c r="P46" i="1"/>
  <c r="P24" i="1"/>
  <c r="P10" i="1"/>
  <c r="P22" i="1"/>
  <c r="AD49" i="1"/>
  <c r="R23" i="1"/>
  <c r="R57" i="1"/>
  <c r="N11" i="1"/>
  <c r="N59" i="1"/>
  <c r="N47" i="1"/>
  <c r="N35" i="1"/>
  <c r="N23" i="1"/>
  <c r="N54" i="1"/>
  <c r="N42" i="1"/>
  <c r="N30" i="1"/>
  <c r="N56" i="1"/>
  <c r="N60" i="1"/>
  <c r="N45" i="1"/>
  <c r="N58" i="1"/>
  <c r="N55" i="1"/>
  <c r="N10" i="1"/>
  <c r="N46" i="1"/>
  <c r="N43" i="1"/>
  <c r="N48" i="1"/>
  <c r="N6" i="1"/>
  <c r="N32" i="1"/>
  <c r="N22" i="1"/>
  <c r="N36" i="1"/>
  <c r="N31" i="1"/>
  <c r="N8" i="1"/>
  <c r="N57" i="1"/>
  <c r="N44" i="1"/>
  <c r="N18" i="1"/>
  <c r="N9" i="1"/>
  <c r="N19" i="1"/>
  <c r="N12" i="1"/>
  <c r="N34" i="1"/>
  <c r="N24" i="1"/>
  <c r="N14" i="1"/>
  <c r="N20" i="1"/>
  <c r="R54" i="1"/>
  <c r="L9" i="1"/>
  <c r="L57" i="1"/>
  <c r="L45" i="1"/>
  <c r="L33" i="1"/>
  <c r="L21" i="1"/>
  <c r="L64" i="1"/>
  <c r="L52" i="1"/>
  <c r="L40" i="1"/>
  <c r="L28" i="1"/>
  <c r="L20" i="1"/>
  <c r="L54" i="1"/>
  <c r="L58" i="1"/>
  <c r="L55" i="1"/>
  <c r="L42" i="1"/>
  <c r="L34" i="1"/>
  <c r="L53" i="1"/>
  <c r="L44" i="1"/>
  <c r="L16" i="1"/>
  <c r="L10" i="1"/>
  <c r="L19" i="1"/>
  <c r="L46" i="1"/>
  <c r="L43" i="1"/>
  <c r="L36" i="1"/>
  <c r="L22" i="1"/>
  <c r="L18" i="1"/>
  <c r="L29" i="1"/>
  <c r="L6" i="1"/>
  <c r="L8" i="1"/>
  <c r="L7" i="1"/>
  <c r="L56" i="1"/>
  <c r="L32" i="1"/>
  <c r="L30" i="1"/>
  <c r="L12" i="1"/>
  <c r="P55" i="1"/>
  <c r="L37" i="1"/>
  <c r="N51" i="1"/>
  <c r="R17" i="1"/>
  <c r="L26" i="1"/>
  <c r="R45" i="1"/>
  <c r="P54" i="1"/>
  <c r="N15" i="1"/>
  <c r="N41" i="1"/>
  <c r="T17" i="1"/>
  <c r="T65" i="1"/>
  <c r="T53" i="1"/>
  <c r="T41" i="1"/>
  <c r="T29" i="1"/>
  <c r="T60" i="1"/>
  <c r="T48" i="1"/>
  <c r="T36" i="1"/>
  <c r="T63" i="1"/>
  <c r="T52" i="1"/>
  <c r="T39" i="1"/>
  <c r="T30" i="1"/>
  <c r="T40" i="1"/>
  <c r="T50" i="1"/>
  <c r="T62" i="1"/>
  <c r="T51" i="1"/>
  <c r="T27" i="1"/>
  <c r="T18" i="1"/>
  <c r="T24" i="1"/>
  <c r="T14" i="1"/>
  <c r="T12" i="1"/>
  <c r="T37" i="1"/>
  <c r="T42" i="1"/>
  <c r="T26" i="1"/>
  <c r="T49" i="1"/>
  <c r="T32" i="1"/>
  <c r="T28" i="1"/>
  <c r="T16" i="1"/>
  <c r="T64" i="1"/>
  <c r="T38" i="1"/>
  <c r="T20" i="1"/>
  <c r="T54" i="1"/>
  <c r="T25" i="1"/>
  <c r="T8" i="1"/>
  <c r="T44" i="1"/>
  <c r="L49" i="1"/>
  <c r="P51" i="1"/>
  <c r="B56" i="1"/>
  <c r="B47" i="1"/>
  <c r="R41" i="1"/>
  <c r="V9" i="1"/>
  <c r="N37" i="1"/>
  <c r="L47" i="1"/>
  <c r="T10" i="1"/>
  <c r="L17" i="1"/>
  <c r="AD7" i="1"/>
  <c r="V33" i="1"/>
  <c r="L50" i="1"/>
  <c r="T35" i="1"/>
  <c r="AD8" i="1"/>
  <c r="P42" i="1"/>
  <c r="R65" i="1"/>
  <c r="V36" i="1"/>
  <c r="P43" i="1"/>
  <c r="P19" i="1"/>
  <c r="R7" i="1"/>
  <c r="P39" i="1"/>
  <c r="Z11" i="1"/>
  <c r="Z59" i="1"/>
  <c r="Z47" i="1"/>
  <c r="Z35" i="1"/>
  <c r="Z23" i="1"/>
  <c r="Z54" i="1"/>
  <c r="Z42" i="1"/>
  <c r="Z30" i="1"/>
  <c r="Z55" i="1"/>
  <c r="Z44" i="1"/>
  <c r="Z57" i="1"/>
  <c r="Z34" i="1"/>
  <c r="Z8" i="1"/>
  <c r="Z58" i="1"/>
  <c r="Z45" i="1"/>
  <c r="Z56" i="1"/>
  <c r="Z20" i="1"/>
  <c r="Z31" i="1"/>
  <c r="Z60" i="1"/>
  <c r="Z48" i="1"/>
  <c r="Z46" i="1"/>
  <c r="Z32" i="1"/>
  <c r="Z26" i="1"/>
  <c r="Z10" i="1"/>
  <c r="Z24" i="1"/>
  <c r="Z36" i="1"/>
  <c r="Z22" i="1"/>
  <c r="Z7" i="1"/>
  <c r="Z6" i="1"/>
  <c r="Z19" i="1"/>
  <c r="Z33" i="1"/>
  <c r="Z18" i="1"/>
  <c r="Z12" i="1"/>
  <c r="J65" i="1"/>
  <c r="H65" i="1"/>
  <c r="J55" i="1"/>
  <c r="H53" i="1"/>
  <c r="J43" i="1"/>
  <c r="H41" i="1"/>
  <c r="J31" i="1"/>
  <c r="H29" i="1"/>
  <c r="J19" i="1"/>
  <c r="H17" i="1"/>
  <c r="J62" i="1"/>
  <c r="H60" i="1"/>
  <c r="J50" i="1"/>
  <c r="H48" i="1"/>
  <c r="J38" i="1"/>
  <c r="H36" i="1"/>
  <c r="J26" i="1"/>
  <c r="H64" i="1"/>
  <c r="J53" i="1"/>
  <c r="H62" i="1"/>
  <c r="J18" i="1"/>
  <c r="H16" i="1"/>
  <c r="J63" i="1"/>
  <c r="J44" i="1"/>
  <c r="H40" i="1"/>
  <c r="J32" i="1"/>
  <c r="J28" i="1"/>
  <c r="J64" i="1"/>
  <c r="H54" i="1"/>
  <c r="J52" i="1"/>
  <c r="H12" i="1"/>
  <c r="H63" i="1"/>
  <c r="H39" i="1"/>
  <c r="J54" i="1"/>
  <c r="H50" i="1"/>
  <c r="J42" i="1"/>
  <c r="J29" i="1"/>
  <c r="J6" i="1"/>
  <c r="J56" i="1"/>
  <c r="J16" i="1"/>
  <c r="H49" i="1"/>
  <c r="H26" i="1"/>
  <c r="H32" i="1"/>
  <c r="J13" i="1"/>
  <c r="H30" i="1"/>
  <c r="H28" i="1"/>
  <c r="H51" i="1"/>
  <c r="H38" i="1"/>
  <c r="H24" i="1"/>
  <c r="H6" i="1"/>
  <c r="J22" i="1"/>
  <c r="J14" i="1"/>
  <c r="J40" i="1"/>
  <c r="H27" i="1"/>
  <c r="J20" i="1"/>
  <c r="H25" i="1"/>
  <c r="H15" i="1"/>
  <c r="H14" i="1"/>
  <c r="H11" i="1"/>
  <c r="J41" i="1"/>
  <c r="J8" i="1"/>
  <c r="J7" i="1"/>
  <c r="J10" i="1"/>
  <c r="H37" i="1"/>
  <c r="H42" i="1"/>
  <c r="J39" i="1"/>
  <c r="H8" i="1"/>
  <c r="H52" i="1"/>
  <c r="H18" i="1"/>
  <c r="J30" i="1"/>
  <c r="Z50" i="1"/>
  <c r="X15" i="1"/>
  <c r="D8" i="1"/>
  <c r="D56" i="1"/>
  <c r="D44" i="1"/>
  <c r="D32" i="1"/>
  <c r="D20" i="1"/>
  <c r="D63" i="1"/>
  <c r="D51" i="1"/>
  <c r="D39" i="1"/>
  <c r="D27" i="1"/>
  <c r="D65" i="1"/>
  <c r="D43" i="1"/>
  <c r="D52" i="1"/>
  <c r="D31" i="1"/>
  <c r="D57" i="1"/>
  <c r="D21" i="1"/>
  <c r="D54" i="1"/>
  <c r="D55" i="1"/>
  <c r="D30" i="1"/>
  <c r="D23" i="1"/>
  <c r="D19" i="1"/>
  <c r="D28" i="1"/>
  <c r="D6" i="1"/>
  <c r="D18" i="1"/>
  <c r="D42" i="1"/>
  <c r="D9" i="1"/>
  <c r="D41" i="1"/>
  <c r="D45" i="1"/>
  <c r="D17" i="1"/>
  <c r="D33" i="1"/>
  <c r="D53" i="1"/>
  <c r="D29" i="1"/>
  <c r="D15" i="1"/>
  <c r="D14" i="1"/>
  <c r="D35" i="1"/>
  <c r="D7" i="1"/>
  <c r="L13" i="1"/>
  <c r="N26" i="1"/>
  <c r="R55" i="1"/>
  <c r="P30" i="1"/>
  <c r="N27" i="1"/>
  <c r="N21" i="1"/>
  <c r="R29" i="1"/>
  <c r="L63" i="1"/>
  <c r="P65" i="1"/>
  <c r="R33" i="1"/>
  <c r="P18" i="1"/>
  <c r="R44" i="1"/>
  <c r="P6" i="1"/>
  <c r="P63" i="1"/>
  <c r="B54" i="1"/>
  <c r="B42" i="1"/>
  <c r="B30" i="1"/>
  <c r="B18" i="1"/>
  <c r="B61" i="1"/>
  <c r="B49" i="1"/>
  <c r="B37" i="1"/>
  <c r="B63" i="1"/>
  <c r="B55" i="1"/>
  <c r="B64" i="1"/>
  <c r="B39" i="1"/>
  <c r="B65" i="1"/>
  <c r="B19" i="1"/>
  <c r="B6" i="1"/>
  <c r="B53" i="1"/>
  <c r="B52" i="1"/>
  <c r="B51" i="1"/>
  <c r="B27" i="1"/>
  <c r="B17" i="1"/>
  <c r="B16" i="1"/>
  <c r="B43" i="1"/>
  <c r="B41" i="1"/>
  <c r="B31" i="1"/>
  <c r="B13" i="1"/>
  <c r="B29" i="1"/>
  <c r="B14" i="1"/>
  <c r="B9" i="1"/>
  <c r="B7" i="1"/>
  <c r="B26" i="1"/>
  <c r="B28" i="1"/>
  <c r="B21" i="1"/>
  <c r="B40" i="1"/>
  <c r="B25" i="1"/>
  <c r="B15" i="1"/>
  <c r="P45" i="1"/>
  <c r="P17" i="1"/>
  <c r="P64" i="1"/>
  <c r="P27" i="1"/>
  <c r="R63" i="1"/>
  <c r="R51" i="1"/>
  <c r="R39" i="1"/>
  <c r="R27" i="1"/>
  <c r="R15" i="1"/>
  <c r="R58" i="1"/>
  <c r="R46" i="1"/>
  <c r="R34" i="1"/>
  <c r="R62" i="1"/>
  <c r="R64" i="1"/>
  <c r="R10" i="1"/>
  <c r="R61" i="1"/>
  <c r="R49" i="1"/>
  <c r="R60" i="1"/>
  <c r="R52" i="1"/>
  <c r="R35" i="1"/>
  <c r="R22" i="1"/>
  <c r="R40" i="1"/>
  <c r="R38" i="1"/>
  <c r="R25" i="1"/>
  <c r="R50" i="1"/>
  <c r="R37" i="1"/>
  <c r="R12" i="1"/>
  <c r="R30" i="1"/>
  <c r="R26" i="1"/>
  <c r="R28" i="1"/>
  <c r="R24" i="1"/>
  <c r="R16" i="1"/>
  <c r="R11" i="1"/>
  <c r="R18" i="1"/>
  <c r="R9" i="1"/>
  <c r="R36" i="1"/>
  <c r="R13" i="1"/>
  <c r="R48" i="1"/>
  <c r="R14" i="1"/>
  <c r="R6" i="1"/>
  <c r="R19" i="1"/>
  <c r="N65" i="1"/>
  <c r="N64" i="1"/>
  <c r="R56" i="1"/>
  <c r="P41" i="1"/>
  <c r="R47" i="1"/>
  <c r="N13" i="1"/>
  <c r="AD27" i="1" l="1"/>
  <c r="AD14" i="1"/>
  <c r="AD47" i="1"/>
  <c r="AD53" i="1"/>
  <c r="AD10" i="1"/>
  <c r="T66" i="1"/>
  <c r="AD30" i="1"/>
  <c r="AB66" i="1"/>
  <c r="B66" i="1"/>
  <c r="AD37" i="1"/>
  <c r="AD34" i="1"/>
  <c r="AD38" i="1"/>
  <c r="AD48" i="1"/>
  <c r="AD17" i="1"/>
  <c r="N66" i="1"/>
  <c r="AD15" i="1"/>
  <c r="AD21" i="1"/>
  <c r="P66" i="1"/>
  <c r="Z66" i="1"/>
  <c r="AD52" i="1"/>
  <c r="AD31" i="1"/>
  <c r="AD23" i="1"/>
  <c r="X66" i="1"/>
  <c r="AD58" i="1"/>
  <c r="AD57" i="1"/>
  <c r="AD9" i="1"/>
  <c r="AD19" i="1"/>
  <c r="AD29" i="1"/>
  <c r="AD11" i="1"/>
  <c r="AD59" i="1"/>
  <c r="AD65" i="1"/>
  <c r="AD20" i="1"/>
  <c r="AD55" i="1"/>
  <c r="AD32" i="1"/>
  <c r="AD43" i="1"/>
  <c r="AD18" i="1"/>
  <c r="AD6" i="1"/>
  <c r="AD51" i="1"/>
  <c r="AD42" i="1"/>
  <c r="AD35" i="1"/>
  <c r="AD36" i="1"/>
  <c r="L66" i="1"/>
  <c r="AD24" i="1"/>
  <c r="R66" i="1"/>
  <c r="AD50" i="1"/>
  <c r="AD12" i="1"/>
  <c r="AD41" i="1"/>
  <c r="AD64" i="1"/>
  <c r="AD26" i="1"/>
  <c r="AD39" i="1"/>
  <c r="AD45" i="1"/>
  <c r="AD13" i="1"/>
  <c r="AD60" i="1"/>
  <c r="H66" i="1"/>
  <c r="J66" i="1"/>
  <c r="AD28" i="1"/>
  <c r="AD63" i="1"/>
  <c r="V66" i="1"/>
  <c r="AD25" i="1"/>
  <c r="AD46" i="1"/>
  <c r="AD44" i="1"/>
  <c r="AD33" i="1"/>
  <c r="AD22" i="1"/>
  <c r="AD40" i="1"/>
  <c r="AD56" i="1"/>
  <c r="AD16" i="1"/>
  <c r="D66" i="1"/>
  <c r="AD62" i="1"/>
  <c r="AD61" i="1"/>
  <c r="AD66" i="1" l="1"/>
</calcChain>
</file>

<file path=xl/sharedStrings.xml><?xml version="1.0" encoding="utf-8"?>
<sst xmlns="http://schemas.openxmlformats.org/spreadsheetml/2006/main" count="111" uniqueCount="84">
  <si>
    <t xml:space="preserve"> </t>
  </si>
  <si>
    <t>ANEXO IV</t>
  </si>
  <si>
    <t>PORCENTAJES Y MONTOS DE PARTICIPACIONES FEDERALES PROVISIONALES MINISTRADAS A LOS MUNICIPIOS PARA EL PERIODO JULIO-SEPTIEMBRE 2021</t>
  </si>
  <si>
    <t>Nombre del Municipio</t>
  </si>
  <si>
    <t>Fondo General de Participaciones</t>
  </si>
  <si>
    <t>Fondo de Fomento Municipal</t>
  </si>
  <si>
    <t>Fondo de Fiscalización y Recaudación</t>
  </si>
  <si>
    <t xml:space="preserve">Impuesto Especial Sobre Produccion y Servicios </t>
  </si>
  <si>
    <t>Impuesto Sobre Tenencia y Uso de Vehículos</t>
  </si>
  <si>
    <t>Fondo de Compensacion Impuesto Sobre Automoviles Nuevos</t>
  </si>
  <si>
    <t>Impuesto Sobre Automoviles Nuevos</t>
  </si>
  <si>
    <t>Fracción II de la Ley de Coordinación Fiscal (FOCO)</t>
  </si>
  <si>
    <t>Fracción I de la Ley de Coordinación Fiscal (Gasolinas)</t>
  </si>
  <si>
    <t>Impuesto Sobre Div. y Espectáculos Públicos</t>
  </si>
  <si>
    <t xml:space="preserve">Impuesto Sobre Rifas, Sorteos y Loterías  </t>
  </si>
  <si>
    <t xml:space="preserve">Impuesto Sobre Tenencia y Uso de Vehículos Estatal </t>
  </si>
  <si>
    <t xml:space="preserve">Impuesto Sobre Nóminas </t>
  </si>
  <si>
    <t xml:space="preserve">Impuesto Sobre Hospedaje </t>
  </si>
  <si>
    <t>Total</t>
  </si>
  <si>
    <t>Porcentaje</t>
  </si>
  <si>
    <t>Monto     Pesos)</t>
  </si>
  <si>
    <t>Monto    (Pesos)</t>
  </si>
  <si>
    <t>Monto (Pesos)</t>
  </si>
  <si>
    <t>ACUAMANALA DE M. H.</t>
  </si>
  <si>
    <t>ATLTZAYANCA</t>
  </si>
  <si>
    <t>AMAXAC DE GRO.</t>
  </si>
  <si>
    <t>APETATITLAN DE A. C.</t>
  </si>
  <si>
    <t>APIZACO</t>
  </si>
  <si>
    <t>ATLANGATEPEC</t>
  </si>
  <si>
    <t>BENITO JUAREZ</t>
  </si>
  <si>
    <t>CALPULALPAN</t>
  </si>
  <si>
    <t>CHIAUTEMPAN</t>
  </si>
  <si>
    <t>CONTLA DE J. C.</t>
  </si>
  <si>
    <t>CUAPIAXTLA</t>
  </si>
  <si>
    <t>CUAXOMULCO</t>
  </si>
  <si>
    <t>EL CARMEN TEQUEXQUITLA</t>
  </si>
  <si>
    <t>EMILIANO ZAPATA</t>
  </si>
  <si>
    <t>ESPAÑITA</t>
  </si>
  <si>
    <t>HUAMANTLA</t>
  </si>
  <si>
    <t>HUEYOTLIPAN</t>
  </si>
  <si>
    <t>IXTACUIXTLA DE M. M.</t>
  </si>
  <si>
    <t>IXTENCO</t>
  </si>
  <si>
    <t>LA MAGDALENA TLALTELULCO</t>
  </si>
  <si>
    <t>LAZARO CARDENAS</t>
  </si>
  <si>
    <t>MAZATECOCHCO DE J. M. M.</t>
  </si>
  <si>
    <t>MUÑOZ DE D. A.</t>
  </si>
  <si>
    <t>NANACAMILPA DE M. A.</t>
  </si>
  <si>
    <t>NATIVITAS</t>
  </si>
  <si>
    <t>PANOTLA</t>
  </si>
  <si>
    <t>PAPALOTLA DE X.</t>
  </si>
  <si>
    <t>SANCTORUM DE L. C.</t>
  </si>
  <si>
    <t>SAN DAMIAN TEXOLOC</t>
  </si>
  <si>
    <t>SAN FCO. TETLANOHCAN</t>
  </si>
  <si>
    <t>SAN JERONIMO ZACUALPAN</t>
  </si>
  <si>
    <t>SAN JOSE TEACALCO</t>
  </si>
  <si>
    <t>SAN JUAN HUACTZINCO</t>
  </si>
  <si>
    <t>SAN LORENZO AXOCOMANITLA</t>
  </si>
  <si>
    <t>SAN LUCAS TECOPILCO</t>
  </si>
  <si>
    <t>SAN PABLO DEL MONTE</t>
  </si>
  <si>
    <t>SANTA ANA NOPALUCAN</t>
  </si>
  <si>
    <t>SANTA APOLONIA TEACALCO</t>
  </si>
  <si>
    <t>SANTA CATARINA AYOMETLA</t>
  </si>
  <si>
    <t>SANTA CRUZ QUILEHTLA</t>
  </si>
  <si>
    <t>SANTA CRUZ TLAXCALA</t>
  </si>
  <si>
    <t>SANTA ISABEL XILOXOXTLA</t>
  </si>
  <si>
    <t>TENANCINGO</t>
  </si>
  <si>
    <t>TEOLOCHOLCO</t>
  </si>
  <si>
    <t>TEPETITLA DE LARDIZABAL</t>
  </si>
  <si>
    <t>TEPEYANCO</t>
  </si>
  <si>
    <t>TERRENATE</t>
  </si>
  <si>
    <t>TETLA DE LA SOLIDARIDAD</t>
  </si>
  <si>
    <t>TETLATLAHUCA</t>
  </si>
  <si>
    <t>TLAXCALA</t>
  </si>
  <si>
    <t>TLAXCO</t>
  </si>
  <si>
    <t>TOCATLAN</t>
  </si>
  <si>
    <t>TOTOLAC</t>
  </si>
  <si>
    <t>TZOMPANTEPEC</t>
  </si>
  <si>
    <t>XALOZTOC</t>
  </si>
  <si>
    <t>XALTOCAN</t>
  </si>
  <si>
    <t>XICOHTZINCO</t>
  </si>
  <si>
    <t>YAUHQUEMEHCAN</t>
  </si>
  <si>
    <t>ZACATELCO</t>
  </si>
  <si>
    <t>ZITLALTEPEC DE T. S. S.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</si>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</sst>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00"/>
    <numFmt numFmtId="165" formatCode="_(* #,##0.00_);_(* \(#,##0.00\);_(* &quot;-&quot;??_);_(@_)"/>
  </numFmts>
  <fonts count="6" x14ac:knownFonts="1">
    <font>
      <sz val="10"/>
      <name val="Arial"/>
    </font>
    <font>
      <sz val="10"/>
      <name val="Arial"/>
    </font>
    <font>
      <sz val="9"/>
      <color theme="1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F7DE9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 applyBorder="1"/>
    <xf numFmtId="0" fontId="4" fillId="0" borderId="1" xfId="0" applyFont="1" applyBorder="1" applyAlignment="1">
      <alignment vertical="center"/>
    </xf>
    <xf numFmtId="0" fontId="2" fillId="0" borderId="0" xfId="0" applyFont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5" fillId="2" borderId="10" xfId="0" applyFont="1" applyFill="1" applyBorder="1" applyAlignment="1">
      <alignment horizontal="justify" vertical="center" wrapText="1"/>
    </xf>
    <xf numFmtId="164" fontId="5" fillId="2" borderId="10" xfId="0" applyNumberFormat="1" applyFont="1" applyFill="1" applyBorder="1" applyAlignment="1">
      <alignment horizontal="right" vertical="center" wrapText="1"/>
    </xf>
    <xf numFmtId="3" fontId="2" fillId="2" borderId="10" xfId="0" applyNumberFormat="1" applyFont="1" applyFill="1" applyBorder="1" applyAlignment="1">
      <alignment horizontal="right" vertical="center" wrapText="1"/>
    </xf>
    <xf numFmtId="3" fontId="2" fillId="0" borderId="0" xfId="0" applyNumberFormat="1" applyFont="1"/>
    <xf numFmtId="0" fontId="5" fillId="2" borderId="9" xfId="0" applyFont="1" applyFill="1" applyBorder="1" applyAlignment="1">
      <alignment horizontal="justify" vertical="center" wrapText="1"/>
    </xf>
    <xf numFmtId="164" fontId="5" fillId="2" borderId="9" xfId="0" applyNumberFormat="1" applyFont="1" applyFill="1" applyBorder="1" applyAlignment="1">
      <alignment horizontal="right" vertical="center" wrapText="1"/>
    </xf>
    <xf numFmtId="3" fontId="2" fillId="2" borderId="9" xfId="0" applyNumberFormat="1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justify" vertical="center" wrapText="1"/>
    </xf>
    <xf numFmtId="164" fontId="5" fillId="2" borderId="11" xfId="0" applyNumberFormat="1" applyFont="1" applyFill="1" applyBorder="1" applyAlignment="1">
      <alignment horizontal="right" vertical="center" wrapText="1"/>
    </xf>
    <xf numFmtId="3" fontId="2" fillId="2" borderId="11" xfId="0" applyNumberFormat="1" applyFont="1" applyFill="1" applyBorder="1" applyAlignment="1">
      <alignment horizontal="right" vertical="center" wrapText="1"/>
    </xf>
    <xf numFmtId="4" fontId="2" fillId="0" borderId="0" xfId="0" applyNumberFormat="1" applyFont="1"/>
    <xf numFmtId="0" fontId="3" fillId="3" borderId="5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/>
    <xf numFmtId="164" fontId="4" fillId="3" borderId="11" xfId="0" applyNumberFormat="1" applyFont="1" applyFill="1" applyBorder="1"/>
    <xf numFmtId="3" fontId="4" fillId="3" borderId="11" xfId="1" applyNumberFormat="1" applyFont="1" applyFill="1" applyBorder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CF7D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pgil/Documents/COORDINACION%20HACENDARIA%202021/PARTICIPACIONES%20A%20MUNICIPIOS%202021/INFORMES%20TRIMESTRALES%20SHCP%202015-2020/Informes%20Trimestrales%202021/INFORME%20JULIO%20-%20SEPTIEMBRE%20%202021%20SHC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P MPIOS JUL-SEP 2021"/>
      <sheetName val="3ER TRIM JUL-SEP 2021 anexo III"/>
      <sheetName val="Prov. JUL-SEP 21 anexo IV"/>
      <sheetName val="Prov. Julio mpios 21 A. IV.i"/>
      <sheetName val="Prov.Ago. mpios 21 A. IV.ii"/>
      <sheetName val="Prov. Sep. mpios 21 A.IV.iii"/>
      <sheetName val="Prov. 1er ajs cuat. 21 A.IV iv"/>
      <sheetName val="Prov.Ago. ISANmpios 21 A.IV.iii"/>
      <sheetName val="Prov.Sep. ISANmpios 21 A.IV.iii"/>
      <sheetName val="FEP JUL-SEP  21"/>
      <sheetName val="FONDO I GARANTÍA "/>
      <sheetName val="FONDOS II POBLACIONAL"/>
      <sheetName val="FONDO III RECAUD. PREDIAL 25%"/>
      <sheetName val="FONDO IV  ESTABIL. PREDIAL 10%"/>
      <sheetName val="FONDO  RECAUD.AGUA V 25%"/>
      <sheetName val="FONDO ESTABIL. AGUA VI 10%"/>
      <sheetName val="FONDO DESAR. MPAL  VII"/>
      <sheetName val="TOTAL PARTIC. MPIOS JUL-SEP 21"/>
      <sheetName val="CONCILIACIÓN JUL-SEP 21 "/>
      <sheetName val="3er AJS X FDO PARTIC. 21 "/>
      <sheetName val="FOCO JUL-SEP 2021"/>
      <sheetName val="FONDO I POB. 70%"/>
      <sheetName val="FONDO II PREDIAL 10%"/>
      <sheetName val="FONDO III PREDIAL 5%"/>
      <sheetName val="FONDO  AGUA IV 10%"/>
      <sheetName val="FONDO  AGUA V 5%"/>
      <sheetName val="TOTAL FOCO JUL-SEP  21"/>
      <sheetName val="CONCILIACION FOCO JUL-SEP 21"/>
      <sheetName val="GASOLINAS Y DIESEL ENE-JUN 2021"/>
      <sheetName val="FONDO I POB. 70% G y D"/>
      <sheetName val="FONDO II PREDIAL 10% (2)"/>
      <sheetName val="FONDO III PREDIAL 5% (2)"/>
      <sheetName val="FONDO  AGUA IV 10% (2)"/>
      <sheetName val="FONDO  AGUA V 5% (2)"/>
      <sheetName val="TOTAL GASOL Y DIESEL ENE-JUN 21"/>
      <sheetName val="CONCILIACION JUL-SEP 21 G y D"/>
      <sheetName val="3ER AJUSTE TRIMESTRAL 21"/>
      <sheetName val="CONC JUL-SEP 2021 anexo VI "/>
      <sheetName val="ANEXO VII PARTIC.  X MPIO"/>
      <sheetName val="ANEXO VII PROV X MPIOS JUL-SEP"/>
      <sheetName val="ANEXO VII X FONDO"/>
    </sheetNames>
    <sheetDataSet>
      <sheetData sheetId="0">
        <row r="21">
          <cell r="F21">
            <v>465957889.79999995</v>
          </cell>
        </row>
      </sheetData>
      <sheetData sheetId="1">
        <row r="8">
          <cell r="C8">
            <v>3165725.350960739</v>
          </cell>
        </row>
      </sheetData>
      <sheetData sheetId="2"/>
      <sheetData sheetId="3">
        <row r="10">
          <cell r="D10">
            <v>1074206.67</v>
          </cell>
          <cell r="E10">
            <v>385551.58</v>
          </cell>
          <cell r="F10">
            <v>0</v>
          </cell>
          <cell r="G10">
            <v>10079.74</v>
          </cell>
          <cell r="H10">
            <v>0</v>
          </cell>
          <cell r="I10">
            <v>1794.58</v>
          </cell>
          <cell r="J10">
            <v>4501.67</v>
          </cell>
          <cell r="K10">
            <v>31096.359999999997</v>
          </cell>
          <cell r="L10">
            <v>12986.669999999998</v>
          </cell>
          <cell r="M10">
            <v>74.86</v>
          </cell>
          <cell r="N10">
            <v>86.07</v>
          </cell>
          <cell r="O10">
            <v>173.87</v>
          </cell>
          <cell r="P10">
            <v>48380.84</v>
          </cell>
          <cell r="Q10">
            <v>204.7</v>
          </cell>
        </row>
        <row r="11">
          <cell r="D11">
            <v>1684518.93</v>
          </cell>
          <cell r="E11">
            <v>604603.32999999996</v>
          </cell>
          <cell r="F11">
            <v>0</v>
          </cell>
          <cell r="G11">
            <v>15806.56</v>
          </cell>
          <cell r="H11">
            <v>0</v>
          </cell>
          <cell r="I11">
            <v>2814.17</v>
          </cell>
          <cell r="J11">
            <v>7059.3</v>
          </cell>
          <cell r="K11">
            <v>79002.909999999989</v>
          </cell>
          <cell r="L11">
            <v>32993.729999999996</v>
          </cell>
          <cell r="M11">
            <v>117.39</v>
          </cell>
          <cell r="N11">
            <v>134.96</v>
          </cell>
          <cell r="O11">
            <v>272.64999999999998</v>
          </cell>
          <cell r="P11">
            <v>75868.490000000005</v>
          </cell>
          <cell r="Q11">
            <v>321.02999999999997</v>
          </cell>
        </row>
        <row r="12">
          <cell r="D12">
            <v>1152715.02</v>
          </cell>
          <cell r="E12">
            <v>413729.6</v>
          </cell>
          <cell r="F12">
            <v>0</v>
          </cell>
          <cell r="G12">
            <v>10816.42</v>
          </cell>
          <cell r="H12">
            <v>0</v>
          </cell>
          <cell r="I12">
            <v>1925.74</v>
          </cell>
          <cell r="J12">
            <v>4830.67</v>
          </cell>
          <cell r="K12">
            <v>54571.599999999991</v>
          </cell>
          <cell r="L12">
            <v>22790.560000000001</v>
          </cell>
          <cell r="M12">
            <v>80.33</v>
          </cell>
          <cell r="N12">
            <v>92.36</v>
          </cell>
          <cell r="O12">
            <v>186.58</v>
          </cell>
          <cell r="P12">
            <v>51916.75</v>
          </cell>
          <cell r="Q12">
            <v>219.66</v>
          </cell>
        </row>
        <row r="13">
          <cell r="D13">
            <v>1438375.17</v>
          </cell>
          <cell r="E13">
            <v>516258.02</v>
          </cell>
          <cell r="F13">
            <v>0</v>
          </cell>
          <cell r="G13">
            <v>13496.89</v>
          </cell>
          <cell r="H13">
            <v>0</v>
          </cell>
          <cell r="I13">
            <v>2402.96</v>
          </cell>
          <cell r="J13">
            <v>6027.78</v>
          </cell>
          <cell r="K13">
            <v>79283.19</v>
          </cell>
          <cell r="L13">
            <v>33110.78</v>
          </cell>
          <cell r="M13">
            <v>100.24</v>
          </cell>
          <cell r="N13">
            <v>115.24</v>
          </cell>
          <cell r="O13">
            <v>232.81</v>
          </cell>
          <cell r="P13">
            <v>64782.5</v>
          </cell>
          <cell r="Q13">
            <v>274.13</v>
          </cell>
        </row>
        <row r="14">
          <cell r="D14">
            <v>5909259.1399999997</v>
          </cell>
          <cell r="E14">
            <v>2120936.5299999998</v>
          </cell>
          <cell r="F14">
            <v>0</v>
          </cell>
          <cell r="G14">
            <v>55449.120000000003</v>
          </cell>
          <cell r="H14">
            <v>0</v>
          </cell>
          <cell r="I14">
            <v>9872.06</v>
          </cell>
          <cell r="J14">
            <v>24763.87</v>
          </cell>
          <cell r="K14">
            <v>413246.12</v>
          </cell>
          <cell r="L14">
            <v>172582.64</v>
          </cell>
          <cell r="M14">
            <v>411.8</v>
          </cell>
          <cell r="N14">
            <v>473.45</v>
          </cell>
          <cell r="O14">
            <v>956.47</v>
          </cell>
          <cell r="P14">
            <v>266145.17</v>
          </cell>
          <cell r="Q14">
            <v>1126.1199999999999</v>
          </cell>
        </row>
        <row r="15">
          <cell r="D15">
            <v>1198507.18</v>
          </cell>
          <cell r="E15">
            <v>430165.2</v>
          </cell>
          <cell r="F15">
            <v>0</v>
          </cell>
          <cell r="G15">
            <v>11246.11</v>
          </cell>
          <cell r="H15">
            <v>0</v>
          </cell>
          <cell r="I15">
            <v>2002.24</v>
          </cell>
          <cell r="J15">
            <v>5022.57</v>
          </cell>
          <cell r="K15">
            <v>49412.76</v>
          </cell>
          <cell r="L15">
            <v>20636.09</v>
          </cell>
          <cell r="M15">
            <v>83.52</v>
          </cell>
          <cell r="N15">
            <v>96.02</v>
          </cell>
          <cell r="O15">
            <v>193.99</v>
          </cell>
          <cell r="P15">
            <v>53979.17</v>
          </cell>
          <cell r="Q15">
            <v>228.4</v>
          </cell>
        </row>
        <row r="16">
          <cell r="D16">
            <v>983298.72</v>
          </cell>
          <cell r="E16">
            <v>352923.12</v>
          </cell>
          <cell r="F16">
            <v>0</v>
          </cell>
          <cell r="G16">
            <v>9226.7099999999991</v>
          </cell>
          <cell r="H16">
            <v>0</v>
          </cell>
          <cell r="I16">
            <v>1642.71</v>
          </cell>
          <cell r="J16">
            <v>4120.7</v>
          </cell>
          <cell r="K16">
            <v>35481.31</v>
          </cell>
          <cell r="L16">
            <v>14817.939999999999</v>
          </cell>
          <cell r="M16">
            <v>68.52</v>
          </cell>
          <cell r="N16">
            <v>78.78</v>
          </cell>
          <cell r="O16">
            <v>159.16</v>
          </cell>
          <cell r="P16">
            <v>44286.47</v>
          </cell>
          <cell r="Q16">
            <v>187.38</v>
          </cell>
        </row>
        <row r="17">
          <cell r="D17">
            <v>3038978.17</v>
          </cell>
          <cell r="E17">
            <v>1090742.45</v>
          </cell>
          <cell r="F17">
            <v>0</v>
          </cell>
          <cell r="G17">
            <v>28516.04</v>
          </cell>
          <cell r="H17">
            <v>0</v>
          </cell>
          <cell r="I17">
            <v>5076.9399999999996</v>
          </cell>
          <cell r="J17">
            <v>12735.41</v>
          </cell>
          <cell r="K17">
            <v>204058.68</v>
          </cell>
          <cell r="L17">
            <v>85220.37</v>
          </cell>
          <cell r="M17">
            <v>211.78</v>
          </cell>
          <cell r="N17">
            <v>243.48</v>
          </cell>
          <cell r="O17">
            <v>491.89</v>
          </cell>
          <cell r="P17">
            <v>136871.53</v>
          </cell>
          <cell r="Q17">
            <v>579.14</v>
          </cell>
        </row>
        <row r="18">
          <cell r="D18">
            <v>3993930.68</v>
          </cell>
          <cell r="E18">
            <v>1433491.62</v>
          </cell>
          <cell r="F18">
            <v>0</v>
          </cell>
          <cell r="G18">
            <v>37476.769999999997</v>
          </cell>
          <cell r="H18">
            <v>0</v>
          </cell>
          <cell r="I18">
            <v>6672.3</v>
          </cell>
          <cell r="J18">
            <v>16737.32</v>
          </cell>
          <cell r="K18">
            <v>294097.30000000005</v>
          </cell>
          <cell r="L18">
            <v>122822.9</v>
          </cell>
          <cell r="M18">
            <v>278.32</v>
          </cell>
          <cell r="N18">
            <v>319.99</v>
          </cell>
          <cell r="O18">
            <v>646.45000000000005</v>
          </cell>
          <cell r="P18">
            <v>179881.33</v>
          </cell>
          <cell r="Q18">
            <v>761.13</v>
          </cell>
        </row>
        <row r="19">
          <cell r="D19">
            <v>2324630.13</v>
          </cell>
          <cell r="E19">
            <v>834350.44</v>
          </cell>
          <cell r="F19">
            <v>0</v>
          </cell>
          <cell r="G19">
            <v>21813</v>
          </cell>
          <cell r="H19">
            <v>0</v>
          </cell>
          <cell r="I19">
            <v>3883.55</v>
          </cell>
          <cell r="J19">
            <v>9741.7999999999993</v>
          </cell>
          <cell r="K19">
            <v>141252.36000000002</v>
          </cell>
          <cell r="L19">
            <v>58990.76</v>
          </cell>
          <cell r="M19">
            <v>162</v>
          </cell>
          <cell r="N19">
            <v>186.25</v>
          </cell>
          <cell r="O19">
            <v>376.26</v>
          </cell>
          <cell r="P19">
            <v>104698.25</v>
          </cell>
          <cell r="Q19">
            <v>443</v>
          </cell>
        </row>
        <row r="20">
          <cell r="D20">
            <v>1343320.56</v>
          </cell>
          <cell r="E20">
            <v>482141.26</v>
          </cell>
          <cell r="F20">
            <v>0</v>
          </cell>
          <cell r="G20">
            <v>12604.95</v>
          </cell>
          <cell r="H20">
            <v>0</v>
          </cell>
          <cell r="I20">
            <v>2244.16</v>
          </cell>
          <cell r="J20">
            <v>5629.44</v>
          </cell>
          <cell r="K20">
            <v>78407.170000000013</v>
          </cell>
          <cell r="L20">
            <v>32744.929999999997</v>
          </cell>
          <cell r="M20">
            <v>93.61</v>
          </cell>
          <cell r="N20">
            <v>107.63</v>
          </cell>
          <cell r="O20">
            <v>217.43</v>
          </cell>
          <cell r="P20">
            <v>60501.37</v>
          </cell>
          <cell r="Q20">
            <v>255.99</v>
          </cell>
        </row>
        <row r="21">
          <cell r="D21">
            <v>1033890.59</v>
          </cell>
          <cell r="E21">
            <v>371081.43</v>
          </cell>
          <cell r="F21">
            <v>0</v>
          </cell>
          <cell r="G21">
            <v>9701.44</v>
          </cell>
          <cell r="H21">
            <v>0</v>
          </cell>
          <cell r="I21">
            <v>1727.23</v>
          </cell>
          <cell r="J21">
            <v>4332.71</v>
          </cell>
          <cell r="K21">
            <v>40812.870000000003</v>
          </cell>
          <cell r="L21">
            <v>17044.550000000003</v>
          </cell>
          <cell r="M21">
            <v>72.05</v>
          </cell>
          <cell r="N21">
            <v>82.84</v>
          </cell>
          <cell r="O21">
            <v>167.34</v>
          </cell>
          <cell r="P21">
            <v>46565.06</v>
          </cell>
          <cell r="Q21">
            <v>197.02</v>
          </cell>
        </row>
        <row r="22">
          <cell r="D22">
            <v>1440376.9</v>
          </cell>
          <cell r="E22">
            <v>516976.48</v>
          </cell>
          <cell r="F22">
            <v>0</v>
          </cell>
          <cell r="G22">
            <v>13515.68</v>
          </cell>
          <cell r="H22">
            <v>0</v>
          </cell>
          <cell r="I22">
            <v>2406.31</v>
          </cell>
          <cell r="J22">
            <v>6036.17</v>
          </cell>
          <cell r="K22">
            <v>75953.399999999994</v>
          </cell>
          <cell r="L22">
            <v>31720.170000000002</v>
          </cell>
          <cell r="M22">
            <v>100.37</v>
          </cell>
          <cell r="N22">
            <v>115.4</v>
          </cell>
          <cell r="O22">
            <v>233.14</v>
          </cell>
          <cell r="P22">
            <v>64872.66</v>
          </cell>
          <cell r="Q22">
            <v>274.49</v>
          </cell>
        </row>
        <row r="23">
          <cell r="D23">
            <v>653035.21</v>
          </cell>
          <cell r="E23">
            <v>234385.76</v>
          </cell>
          <cell r="F23">
            <v>0</v>
          </cell>
          <cell r="G23">
            <v>6127.71</v>
          </cell>
          <cell r="H23">
            <v>0</v>
          </cell>
          <cell r="I23">
            <v>1090.97</v>
          </cell>
          <cell r="J23">
            <v>2736.67</v>
          </cell>
          <cell r="K23">
            <v>50490.26</v>
          </cell>
          <cell r="L23">
            <v>21086.079999999998</v>
          </cell>
          <cell r="M23">
            <v>45.51</v>
          </cell>
          <cell r="N23">
            <v>52.32</v>
          </cell>
          <cell r="O23">
            <v>105.7</v>
          </cell>
          <cell r="P23">
            <v>29411.84</v>
          </cell>
          <cell r="Q23">
            <v>124.43</v>
          </cell>
        </row>
        <row r="24">
          <cell r="D24">
            <v>1064822.74</v>
          </cell>
          <cell r="E24">
            <v>382183.52</v>
          </cell>
          <cell r="F24">
            <v>0</v>
          </cell>
          <cell r="G24">
            <v>9991.69</v>
          </cell>
          <cell r="H24">
            <v>0</v>
          </cell>
          <cell r="I24">
            <v>1778.9</v>
          </cell>
          <cell r="J24">
            <v>4462.34</v>
          </cell>
          <cell r="K24">
            <v>48644.2</v>
          </cell>
          <cell r="L24">
            <v>20315.12</v>
          </cell>
          <cell r="M24">
            <v>74.2</v>
          </cell>
          <cell r="N24">
            <v>85.31</v>
          </cell>
          <cell r="O24">
            <v>172.35</v>
          </cell>
          <cell r="P24">
            <v>47958.2</v>
          </cell>
          <cell r="Q24">
            <v>202.93</v>
          </cell>
        </row>
        <row r="25">
          <cell r="D25">
            <v>4924950.13</v>
          </cell>
          <cell r="E25">
            <v>1767650.8</v>
          </cell>
          <cell r="F25">
            <v>0</v>
          </cell>
          <cell r="G25">
            <v>46212.92</v>
          </cell>
          <cell r="H25">
            <v>0</v>
          </cell>
          <cell r="I25">
            <v>8227.66</v>
          </cell>
          <cell r="J25">
            <v>20638.939999999999</v>
          </cell>
          <cell r="K25">
            <v>406738.20999999996</v>
          </cell>
          <cell r="L25">
            <v>169864.76</v>
          </cell>
          <cell r="M25">
            <v>343.2</v>
          </cell>
          <cell r="N25">
            <v>394.59</v>
          </cell>
          <cell r="O25">
            <v>797.15</v>
          </cell>
          <cell r="P25">
            <v>221813.2</v>
          </cell>
          <cell r="Q25">
            <v>938.55</v>
          </cell>
        </row>
        <row r="26">
          <cell r="D26">
            <v>1333014.2</v>
          </cell>
          <cell r="E26">
            <v>478442.13</v>
          </cell>
          <cell r="F26">
            <v>0</v>
          </cell>
          <cell r="G26">
            <v>12508.25</v>
          </cell>
          <cell r="H26">
            <v>0</v>
          </cell>
          <cell r="I26">
            <v>2226.9499999999998</v>
          </cell>
          <cell r="J26">
            <v>5586.25</v>
          </cell>
          <cell r="K26">
            <v>75038.430000000008</v>
          </cell>
          <cell r="L26">
            <v>31338.06</v>
          </cell>
          <cell r="M26">
            <v>92.89</v>
          </cell>
          <cell r="N26">
            <v>106.8</v>
          </cell>
          <cell r="O26">
            <v>215.76</v>
          </cell>
          <cell r="P26">
            <v>60037.19</v>
          </cell>
          <cell r="Q26">
            <v>254.02</v>
          </cell>
        </row>
        <row r="27">
          <cell r="D27">
            <v>2363858.7799999998</v>
          </cell>
          <cell r="E27">
            <v>848430.29</v>
          </cell>
          <cell r="F27">
            <v>0</v>
          </cell>
          <cell r="G27">
            <v>22181.1</v>
          </cell>
          <cell r="H27">
            <v>0</v>
          </cell>
          <cell r="I27">
            <v>3949.08</v>
          </cell>
          <cell r="J27">
            <v>9906.2000000000007</v>
          </cell>
          <cell r="K27">
            <v>150751.99</v>
          </cell>
          <cell r="L27">
            <v>62958.07</v>
          </cell>
          <cell r="M27">
            <v>164.73</v>
          </cell>
          <cell r="N27">
            <v>189.39</v>
          </cell>
          <cell r="O27">
            <v>382.61</v>
          </cell>
          <cell r="P27">
            <v>106465.06</v>
          </cell>
          <cell r="Q27">
            <v>450.47</v>
          </cell>
        </row>
        <row r="28">
          <cell r="D28">
            <v>1113734.3999999999</v>
          </cell>
          <cell r="E28">
            <v>399738.77</v>
          </cell>
          <cell r="F28">
            <v>0</v>
          </cell>
          <cell r="G28">
            <v>10450.65</v>
          </cell>
          <cell r="H28">
            <v>0</v>
          </cell>
          <cell r="I28">
            <v>1860.61</v>
          </cell>
          <cell r="J28">
            <v>4667.3100000000004</v>
          </cell>
          <cell r="K28">
            <v>47296.220000000008</v>
          </cell>
          <cell r="L28">
            <v>19752.170000000002</v>
          </cell>
          <cell r="M28">
            <v>77.61</v>
          </cell>
          <cell r="N28">
            <v>89.23</v>
          </cell>
          <cell r="O28">
            <v>180.27</v>
          </cell>
          <cell r="P28">
            <v>50161.120000000003</v>
          </cell>
          <cell r="Q28">
            <v>212.25</v>
          </cell>
        </row>
        <row r="29">
          <cell r="D29">
            <v>1466590.8</v>
          </cell>
          <cell r="E29">
            <v>526385.1</v>
          </cell>
          <cell r="F29">
            <v>0</v>
          </cell>
          <cell r="G29">
            <v>13761.65</v>
          </cell>
          <cell r="H29">
            <v>0</v>
          </cell>
          <cell r="I29">
            <v>2450.1</v>
          </cell>
          <cell r="J29">
            <v>6146.03</v>
          </cell>
          <cell r="K29">
            <v>83885.03</v>
          </cell>
          <cell r="L29">
            <v>35032.629999999997</v>
          </cell>
          <cell r="M29">
            <v>102.2</v>
          </cell>
          <cell r="N29">
            <v>117.5</v>
          </cell>
          <cell r="O29">
            <v>237.38</v>
          </cell>
          <cell r="P29">
            <v>66053.3</v>
          </cell>
          <cell r="Q29">
            <v>279.49</v>
          </cell>
        </row>
        <row r="30">
          <cell r="D30">
            <v>846812.72</v>
          </cell>
          <cell r="E30">
            <v>303935.90999999997</v>
          </cell>
          <cell r="F30">
            <v>0</v>
          </cell>
          <cell r="G30">
            <v>7946.01</v>
          </cell>
          <cell r="H30">
            <v>0</v>
          </cell>
          <cell r="I30">
            <v>1414.69</v>
          </cell>
          <cell r="J30">
            <v>3548.73</v>
          </cell>
          <cell r="K30">
            <v>35714.329999999994</v>
          </cell>
          <cell r="L30">
            <v>14915.26</v>
          </cell>
          <cell r="M30">
            <v>59.01</v>
          </cell>
          <cell r="N30">
            <v>67.849999999999994</v>
          </cell>
          <cell r="O30">
            <v>137.06</v>
          </cell>
          <cell r="P30">
            <v>38139.32</v>
          </cell>
          <cell r="Q30">
            <v>161.38</v>
          </cell>
        </row>
        <row r="31">
          <cell r="D31">
            <v>1115131.8999999999</v>
          </cell>
          <cell r="E31">
            <v>400240.35</v>
          </cell>
          <cell r="F31">
            <v>0</v>
          </cell>
          <cell r="G31">
            <v>10463.76</v>
          </cell>
          <cell r="H31">
            <v>0</v>
          </cell>
          <cell r="I31">
            <v>1862.95</v>
          </cell>
          <cell r="J31">
            <v>4673.17</v>
          </cell>
          <cell r="K31">
            <v>57011.83</v>
          </cell>
          <cell r="L31">
            <v>23809.67</v>
          </cell>
          <cell r="M31">
            <v>77.709999999999994</v>
          </cell>
          <cell r="N31">
            <v>89.34</v>
          </cell>
          <cell r="O31">
            <v>180.49</v>
          </cell>
          <cell r="P31">
            <v>50224.06</v>
          </cell>
          <cell r="Q31">
            <v>212.52</v>
          </cell>
        </row>
        <row r="32">
          <cell r="D32">
            <v>738532.21</v>
          </cell>
          <cell r="E32">
            <v>265072.14</v>
          </cell>
          <cell r="F32">
            <v>0</v>
          </cell>
          <cell r="G32">
            <v>6929.97</v>
          </cell>
          <cell r="H32">
            <v>0</v>
          </cell>
          <cell r="I32">
            <v>1233.8</v>
          </cell>
          <cell r="J32">
            <v>3094.96</v>
          </cell>
          <cell r="K32">
            <v>46872.61</v>
          </cell>
          <cell r="L32">
            <v>19575.259999999998</v>
          </cell>
          <cell r="M32">
            <v>51.47</v>
          </cell>
          <cell r="N32">
            <v>59.17</v>
          </cell>
          <cell r="O32">
            <v>119.54</v>
          </cell>
          <cell r="P32">
            <v>33262.5</v>
          </cell>
          <cell r="Q32">
            <v>140.74</v>
          </cell>
        </row>
        <row r="33">
          <cell r="D33">
            <v>1603186.25</v>
          </cell>
          <cell r="E33">
            <v>575411.6</v>
          </cell>
          <cell r="F33">
            <v>0</v>
          </cell>
          <cell r="G33">
            <v>15043.39</v>
          </cell>
          <cell r="H33">
            <v>0</v>
          </cell>
          <cell r="I33">
            <v>2678.3</v>
          </cell>
          <cell r="J33">
            <v>6718.46</v>
          </cell>
          <cell r="K33">
            <v>85795.96</v>
          </cell>
          <cell r="L33">
            <v>35830.689999999995</v>
          </cell>
          <cell r="M33">
            <v>111.72</v>
          </cell>
          <cell r="N33">
            <v>128.44999999999999</v>
          </cell>
          <cell r="O33">
            <v>259.49</v>
          </cell>
          <cell r="P33">
            <v>72205.37</v>
          </cell>
          <cell r="Q33">
            <v>305.52</v>
          </cell>
        </row>
        <row r="34">
          <cell r="D34">
            <v>1914150.11</v>
          </cell>
          <cell r="E34">
            <v>687021.97</v>
          </cell>
          <cell r="F34">
            <v>0</v>
          </cell>
          <cell r="G34">
            <v>17961.29</v>
          </cell>
          <cell r="H34">
            <v>0</v>
          </cell>
          <cell r="I34">
            <v>3197.8</v>
          </cell>
          <cell r="J34">
            <v>8021.61</v>
          </cell>
          <cell r="K34">
            <v>107900.58</v>
          </cell>
          <cell r="L34">
            <v>45062.17</v>
          </cell>
          <cell r="M34">
            <v>133.38999999999999</v>
          </cell>
          <cell r="N34">
            <v>153.36000000000001</v>
          </cell>
          <cell r="O34">
            <v>309.82</v>
          </cell>
          <cell r="P34">
            <v>86210.78</v>
          </cell>
          <cell r="Q34">
            <v>364.78</v>
          </cell>
        </row>
        <row r="35">
          <cell r="D35">
            <v>2113995.0699999998</v>
          </cell>
          <cell r="E35">
            <v>758749.83</v>
          </cell>
          <cell r="F35">
            <v>0</v>
          </cell>
          <cell r="G35">
            <v>19836.52</v>
          </cell>
          <cell r="H35">
            <v>0</v>
          </cell>
          <cell r="I35">
            <v>3531.66</v>
          </cell>
          <cell r="J35">
            <v>8859.1</v>
          </cell>
          <cell r="K35">
            <v>99314.22</v>
          </cell>
          <cell r="L35">
            <v>41476.28</v>
          </cell>
          <cell r="M35">
            <v>147.30000000000001</v>
          </cell>
          <cell r="N35">
            <v>169.37</v>
          </cell>
          <cell r="O35">
            <v>342.17</v>
          </cell>
          <cell r="P35">
            <v>95211.53</v>
          </cell>
          <cell r="Q35">
            <v>402.87</v>
          </cell>
        </row>
        <row r="36">
          <cell r="D36">
            <v>2099952.7999999998</v>
          </cell>
          <cell r="E36">
            <v>753709.81</v>
          </cell>
          <cell r="F36">
            <v>0</v>
          </cell>
          <cell r="G36">
            <v>19704.759999999998</v>
          </cell>
          <cell r="H36">
            <v>0</v>
          </cell>
          <cell r="I36">
            <v>3508.2</v>
          </cell>
          <cell r="J36">
            <v>8800.25</v>
          </cell>
          <cell r="K36">
            <v>135826.27000000002</v>
          </cell>
          <cell r="L36">
            <v>56724.69</v>
          </cell>
          <cell r="M36">
            <v>146.33000000000001</v>
          </cell>
          <cell r="N36">
            <v>168.25</v>
          </cell>
          <cell r="O36">
            <v>339.9</v>
          </cell>
          <cell r="P36">
            <v>94579.08</v>
          </cell>
          <cell r="Q36">
            <v>400.19</v>
          </cell>
        </row>
        <row r="37">
          <cell r="D37">
            <v>1026178.54</v>
          </cell>
          <cell r="E37">
            <v>368313.44</v>
          </cell>
          <cell r="F37">
            <v>0</v>
          </cell>
          <cell r="G37">
            <v>9629.07</v>
          </cell>
          <cell r="H37">
            <v>0</v>
          </cell>
          <cell r="I37">
            <v>1714.34</v>
          </cell>
          <cell r="J37">
            <v>4300.3999999999996</v>
          </cell>
          <cell r="K37">
            <v>56725.429999999993</v>
          </cell>
          <cell r="L37">
            <v>23690.059999999998</v>
          </cell>
          <cell r="M37">
            <v>71.510000000000005</v>
          </cell>
          <cell r="N37">
            <v>82.22</v>
          </cell>
          <cell r="O37">
            <v>166.1</v>
          </cell>
          <cell r="P37">
            <v>46217.71</v>
          </cell>
          <cell r="Q37">
            <v>195.56</v>
          </cell>
        </row>
        <row r="38">
          <cell r="D38">
            <v>940070.14</v>
          </cell>
          <cell r="E38">
            <v>337407.63</v>
          </cell>
          <cell r="F38">
            <v>0</v>
          </cell>
          <cell r="G38">
            <v>8821.08</v>
          </cell>
          <cell r="H38">
            <v>0</v>
          </cell>
          <cell r="I38">
            <v>1570.49</v>
          </cell>
          <cell r="J38">
            <v>3939.54</v>
          </cell>
          <cell r="K38">
            <v>42174.630000000005</v>
          </cell>
          <cell r="L38">
            <v>17613.250000000004</v>
          </cell>
          <cell r="M38">
            <v>65.510000000000005</v>
          </cell>
          <cell r="N38">
            <v>75.319999999999993</v>
          </cell>
          <cell r="O38">
            <v>152.16</v>
          </cell>
          <cell r="P38">
            <v>42339.5</v>
          </cell>
          <cell r="Q38">
            <v>179.15</v>
          </cell>
        </row>
        <row r="39">
          <cell r="D39">
            <v>1255464</v>
          </cell>
          <cell r="E39">
            <v>450608</v>
          </cell>
          <cell r="F39">
            <v>0</v>
          </cell>
          <cell r="G39">
            <v>11780.56</v>
          </cell>
          <cell r="H39">
            <v>0</v>
          </cell>
          <cell r="I39">
            <v>2097.39</v>
          </cell>
          <cell r="J39">
            <v>5261.26</v>
          </cell>
          <cell r="K39">
            <v>54783.13</v>
          </cell>
          <cell r="L39">
            <v>22878.899999999998</v>
          </cell>
          <cell r="M39">
            <v>87.49</v>
          </cell>
          <cell r="N39">
            <v>100.59</v>
          </cell>
          <cell r="O39">
            <v>203.21</v>
          </cell>
          <cell r="P39">
            <v>56544.43</v>
          </cell>
          <cell r="Q39">
            <v>239.25</v>
          </cell>
        </row>
        <row r="40">
          <cell r="D40">
            <v>932846.05</v>
          </cell>
          <cell r="E40">
            <v>334814.77</v>
          </cell>
          <cell r="F40">
            <v>0</v>
          </cell>
          <cell r="G40">
            <v>8753.2999999999993</v>
          </cell>
          <cell r="H40">
            <v>0</v>
          </cell>
          <cell r="I40">
            <v>1558.42</v>
          </cell>
          <cell r="J40">
            <v>3909.26</v>
          </cell>
          <cell r="K40">
            <v>35278.089999999997</v>
          </cell>
          <cell r="L40">
            <v>14733.07</v>
          </cell>
          <cell r="M40">
            <v>65.010000000000005</v>
          </cell>
          <cell r="N40">
            <v>74.739999999999995</v>
          </cell>
          <cell r="O40">
            <v>150.99</v>
          </cell>
          <cell r="P40">
            <v>42014.15</v>
          </cell>
          <cell r="Q40">
            <v>177.77</v>
          </cell>
        </row>
        <row r="41">
          <cell r="D41">
            <v>1015898.02</v>
          </cell>
          <cell r="E41">
            <v>364623.58</v>
          </cell>
          <cell r="F41">
            <v>0</v>
          </cell>
          <cell r="G41">
            <v>9532.61</v>
          </cell>
          <cell r="H41">
            <v>0</v>
          </cell>
          <cell r="I41">
            <v>1697.17</v>
          </cell>
          <cell r="J41">
            <v>4257.3100000000004</v>
          </cell>
          <cell r="K41">
            <v>36816.28</v>
          </cell>
          <cell r="L41">
            <v>15375.470000000001</v>
          </cell>
          <cell r="M41">
            <v>70.790000000000006</v>
          </cell>
          <cell r="N41">
            <v>81.39</v>
          </cell>
          <cell r="O41">
            <v>164.43</v>
          </cell>
          <cell r="P41">
            <v>45754.7</v>
          </cell>
          <cell r="Q41">
            <v>193.61</v>
          </cell>
        </row>
        <row r="42">
          <cell r="D42">
            <v>984581.76</v>
          </cell>
          <cell r="E42">
            <v>353383.62</v>
          </cell>
          <cell r="F42">
            <v>0</v>
          </cell>
          <cell r="G42">
            <v>9238.75</v>
          </cell>
          <cell r="H42">
            <v>0</v>
          </cell>
          <cell r="I42">
            <v>1644.85</v>
          </cell>
          <cell r="J42">
            <v>4126.0600000000004</v>
          </cell>
          <cell r="K42">
            <v>41868.449999999997</v>
          </cell>
          <cell r="L42">
            <v>17485.39</v>
          </cell>
          <cell r="M42">
            <v>68.61</v>
          </cell>
          <cell r="N42">
            <v>78.88</v>
          </cell>
          <cell r="O42">
            <v>159.36000000000001</v>
          </cell>
          <cell r="P42">
            <v>44344.25</v>
          </cell>
          <cell r="Q42">
            <v>187.67</v>
          </cell>
        </row>
        <row r="43">
          <cell r="D43">
            <v>804676</v>
          </cell>
          <cell r="E43">
            <v>288812.3</v>
          </cell>
          <cell r="F43">
            <v>0</v>
          </cell>
          <cell r="G43">
            <v>7550.62</v>
          </cell>
          <cell r="H43">
            <v>0</v>
          </cell>
          <cell r="I43">
            <v>1344.29</v>
          </cell>
          <cell r="J43">
            <v>3372.15</v>
          </cell>
          <cell r="K43">
            <v>40490.400000000009</v>
          </cell>
          <cell r="L43">
            <v>16909.87</v>
          </cell>
          <cell r="M43">
            <v>56.08</v>
          </cell>
          <cell r="N43">
            <v>64.47</v>
          </cell>
          <cell r="O43">
            <v>130.24</v>
          </cell>
          <cell r="P43">
            <v>36241.54</v>
          </cell>
          <cell r="Q43">
            <v>153.35</v>
          </cell>
        </row>
        <row r="44">
          <cell r="D44">
            <v>855793.21</v>
          </cell>
          <cell r="E44">
            <v>307159.15999999997</v>
          </cell>
          <cell r="F44">
            <v>0</v>
          </cell>
          <cell r="G44">
            <v>8030.28</v>
          </cell>
          <cell r="H44">
            <v>0</v>
          </cell>
          <cell r="I44">
            <v>1429.69</v>
          </cell>
          <cell r="J44">
            <v>3586.36</v>
          </cell>
          <cell r="K44">
            <v>28022.12</v>
          </cell>
          <cell r="L44">
            <v>11702.79</v>
          </cell>
          <cell r="M44">
            <v>59.64</v>
          </cell>
          <cell r="N44">
            <v>68.569999999999993</v>
          </cell>
          <cell r="O44">
            <v>138.52000000000001</v>
          </cell>
          <cell r="P44">
            <v>38543.79</v>
          </cell>
          <cell r="Q44">
            <v>163.09</v>
          </cell>
        </row>
        <row r="45">
          <cell r="D45">
            <v>3704752.22</v>
          </cell>
          <cell r="E45">
            <v>1329700.4099999999</v>
          </cell>
          <cell r="F45">
            <v>0</v>
          </cell>
          <cell r="G45">
            <v>34763.279999999999</v>
          </cell>
          <cell r="H45">
            <v>0</v>
          </cell>
          <cell r="I45">
            <v>6189.19</v>
          </cell>
          <cell r="J45">
            <v>15525.47</v>
          </cell>
          <cell r="K45">
            <v>298284.17</v>
          </cell>
          <cell r="L45">
            <v>124571.45</v>
          </cell>
          <cell r="M45">
            <v>258.17</v>
          </cell>
          <cell r="N45">
            <v>296.82</v>
          </cell>
          <cell r="O45">
            <v>599.65</v>
          </cell>
          <cell r="P45">
            <v>166857.10999999999</v>
          </cell>
          <cell r="Q45">
            <v>706.02</v>
          </cell>
        </row>
        <row r="46">
          <cell r="D46">
            <v>1003208.34</v>
          </cell>
          <cell r="E46">
            <v>360069.03</v>
          </cell>
          <cell r="F46">
            <v>0</v>
          </cell>
          <cell r="G46">
            <v>9413.5300000000007</v>
          </cell>
          <cell r="H46">
            <v>0</v>
          </cell>
          <cell r="I46">
            <v>1675.97</v>
          </cell>
          <cell r="J46">
            <v>4204.13</v>
          </cell>
          <cell r="K46">
            <v>48806.880000000005</v>
          </cell>
          <cell r="L46">
            <v>20383.059999999998</v>
          </cell>
          <cell r="M46">
            <v>69.91</v>
          </cell>
          <cell r="N46">
            <v>80.38</v>
          </cell>
          <cell r="O46">
            <v>162.38</v>
          </cell>
          <cell r="P46">
            <v>45183.17</v>
          </cell>
          <cell r="Q46">
            <v>191.18</v>
          </cell>
        </row>
        <row r="47">
          <cell r="D47">
            <v>855920.98</v>
          </cell>
          <cell r="E47">
            <v>307205.02</v>
          </cell>
          <cell r="F47">
            <v>0</v>
          </cell>
          <cell r="G47">
            <v>8031.47</v>
          </cell>
          <cell r="H47">
            <v>0</v>
          </cell>
          <cell r="I47">
            <v>1429.91</v>
          </cell>
          <cell r="J47">
            <v>3586.9</v>
          </cell>
          <cell r="K47">
            <v>32838.329999999994</v>
          </cell>
          <cell r="L47">
            <v>13714.16</v>
          </cell>
          <cell r="M47">
            <v>59.65</v>
          </cell>
          <cell r="N47">
            <v>68.58</v>
          </cell>
          <cell r="O47">
            <v>138.54</v>
          </cell>
          <cell r="P47">
            <v>38549.54</v>
          </cell>
          <cell r="Q47">
            <v>163.11000000000001</v>
          </cell>
        </row>
        <row r="48">
          <cell r="D48">
            <v>1118021.23</v>
          </cell>
          <cell r="E48">
            <v>401277.39</v>
          </cell>
          <cell r="F48">
            <v>0</v>
          </cell>
          <cell r="G48">
            <v>10490.87</v>
          </cell>
          <cell r="H48">
            <v>0</v>
          </cell>
          <cell r="I48">
            <v>1867.78</v>
          </cell>
          <cell r="J48">
            <v>4685.28</v>
          </cell>
          <cell r="K48">
            <v>43719.259999999987</v>
          </cell>
          <cell r="L48">
            <v>18258.329999999998</v>
          </cell>
          <cell r="M48">
            <v>77.91</v>
          </cell>
          <cell r="N48">
            <v>89.58</v>
          </cell>
          <cell r="O48">
            <v>180.96</v>
          </cell>
          <cell r="P48">
            <v>50354.19</v>
          </cell>
          <cell r="Q48">
            <v>213.06</v>
          </cell>
        </row>
        <row r="49">
          <cell r="D49">
            <v>1019964.32</v>
          </cell>
          <cell r="E49">
            <v>366083.04</v>
          </cell>
          <cell r="F49">
            <v>0</v>
          </cell>
          <cell r="G49">
            <v>9570.76</v>
          </cell>
          <cell r="H49">
            <v>0</v>
          </cell>
          <cell r="I49">
            <v>1703.96</v>
          </cell>
          <cell r="J49">
            <v>4274.3500000000004</v>
          </cell>
          <cell r="K49">
            <v>35788.54</v>
          </cell>
          <cell r="L49">
            <v>14946.25</v>
          </cell>
          <cell r="M49">
            <v>71.08</v>
          </cell>
          <cell r="N49">
            <v>81.72</v>
          </cell>
          <cell r="O49">
            <v>165.09</v>
          </cell>
          <cell r="P49">
            <v>45937.84</v>
          </cell>
          <cell r="Q49">
            <v>194.38</v>
          </cell>
        </row>
        <row r="50">
          <cell r="D50">
            <v>1514511.49</v>
          </cell>
          <cell r="E50">
            <v>543584.68000000005</v>
          </cell>
          <cell r="F50">
            <v>0</v>
          </cell>
          <cell r="G50">
            <v>14211.31</v>
          </cell>
          <cell r="H50">
            <v>0</v>
          </cell>
          <cell r="I50">
            <v>2530.15</v>
          </cell>
          <cell r="J50">
            <v>6346.85</v>
          </cell>
          <cell r="K50">
            <v>99377.279999999999</v>
          </cell>
          <cell r="L50">
            <v>41502.61</v>
          </cell>
          <cell r="M50">
            <v>105.54</v>
          </cell>
          <cell r="N50">
            <v>121.34</v>
          </cell>
          <cell r="O50">
            <v>245.14</v>
          </cell>
          <cell r="P50">
            <v>68211.58</v>
          </cell>
          <cell r="Q50">
            <v>288.64</v>
          </cell>
        </row>
        <row r="51">
          <cell r="D51">
            <v>857410.2</v>
          </cell>
          <cell r="E51">
            <v>307739.52000000002</v>
          </cell>
          <cell r="F51">
            <v>0</v>
          </cell>
          <cell r="G51">
            <v>8045.45</v>
          </cell>
          <cell r="H51">
            <v>0</v>
          </cell>
          <cell r="I51">
            <v>1432.4</v>
          </cell>
          <cell r="J51">
            <v>3593.14</v>
          </cell>
          <cell r="K51">
            <v>37488.069999999992</v>
          </cell>
          <cell r="L51">
            <v>15656.02</v>
          </cell>
          <cell r="M51">
            <v>59.75</v>
          </cell>
          <cell r="N51">
            <v>68.7</v>
          </cell>
          <cell r="O51">
            <v>138.78</v>
          </cell>
          <cell r="P51">
            <v>38616.620000000003</v>
          </cell>
          <cell r="Q51">
            <v>163.4</v>
          </cell>
        </row>
        <row r="52">
          <cell r="D52">
            <v>1274403.71</v>
          </cell>
          <cell r="E52">
            <v>457405.79</v>
          </cell>
          <cell r="F52">
            <v>0</v>
          </cell>
          <cell r="G52">
            <v>11958.28</v>
          </cell>
          <cell r="H52">
            <v>0</v>
          </cell>
          <cell r="I52">
            <v>2129.0300000000002</v>
          </cell>
          <cell r="J52">
            <v>5340.63</v>
          </cell>
          <cell r="K52">
            <v>59449.419999999991</v>
          </cell>
          <cell r="L52">
            <v>24827.670000000002</v>
          </cell>
          <cell r="M52">
            <v>88.81</v>
          </cell>
          <cell r="N52">
            <v>102.11</v>
          </cell>
          <cell r="O52">
            <v>206.27</v>
          </cell>
          <cell r="P52">
            <v>57397.45</v>
          </cell>
          <cell r="Q52">
            <v>242.86</v>
          </cell>
        </row>
        <row r="53">
          <cell r="D53">
            <v>1690181.15</v>
          </cell>
          <cell r="E53">
            <v>606635.6</v>
          </cell>
          <cell r="F53">
            <v>0</v>
          </cell>
          <cell r="G53">
            <v>15859.7</v>
          </cell>
          <cell r="H53">
            <v>0</v>
          </cell>
          <cell r="I53">
            <v>2823.63</v>
          </cell>
          <cell r="J53">
            <v>7083.02</v>
          </cell>
          <cell r="K53">
            <v>102265.93000000001</v>
          </cell>
          <cell r="L53">
            <v>42708.990000000013</v>
          </cell>
          <cell r="M53">
            <v>117.78</v>
          </cell>
          <cell r="N53">
            <v>135.41999999999999</v>
          </cell>
          <cell r="O53">
            <v>273.57</v>
          </cell>
          <cell r="P53">
            <v>76123.509999999995</v>
          </cell>
          <cell r="Q53">
            <v>322.10000000000002</v>
          </cell>
        </row>
        <row r="54">
          <cell r="D54">
            <v>1508731.54</v>
          </cell>
          <cell r="E54">
            <v>541510.15</v>
          </cell>
          <cell r="F54">
            <v>0</v>
          </cell>
          <cell r="G54">
            <v>14157.08</v>
          </cell>
          <cell r="H54">
            <v>0</v>
          </cell>
          <cell r="I54">
            <v>2520.5</v>
          </cell>
          <cell r="J54">
            <v>6322.63</v>
          </cell>
          <cell r="K54">
            <v>92080.920000000013</v>
          </cell>
          <cell r="L54">
            <v>38455.460000000006</v>
          </cell>
          <cell r="M54">
            <v>105.14</v>
          </cell>
          <cell r="N54">
            <v>120.88</v>
          </cell>
          <cell r="O54">
            <v>244.2</v>
          </cell>
          <cell r="P54">
            <v>67951.259999999995</v>
          </cell>
          <cell r="Q54">
            <v>287.52</v>
          </cell>
        </row>
        <row r="55">
          <cell r="D55">
            <v>1113672.49</v>
          </cell>
          <cell r="E55">
            <v>399716.55</v>
          </cell>
          <cell r="F55">
            <v>0</v>
          </cell>
          <cell r="G55">
            <v>10450.07</v>
          </cell>
          <cell r="H55">
            <v>0</v>
          </cell>
          <cell r="I55">
            <v>1860.51</v>
          </cell>
          <cell r="J55">
            <v>4667.0600000000004</v>
          </cell>
          <cell r="K55">
            <v>65299.96</v>
          </cell>
          <cell r="L55">
            <v>27271.01</v>
          </cell>
          <cell r="M55">
            <v>77.61</v>
          </cell>
          <cell r="N55">
            <v>89.23</v>
          </cell>
          <cell r="O55">
            <v>180.26</v>
          </cell>
          <cell r="P55">
            <v>50158.33</v>
          </cell>
          <cell r="Q55">
            <v>212.23</v>
          </cell>
        </row>
        <row r="56">
          <cell r="D56">
            <v>1364538.26</v>
          </cell>
          <cell r="E56">
            <v>489756.67</v>
          </cell>
          <cell r="F56">
            <v>0</v>
          </cell>
          <cell r="G56">
            <v>12804.05</v>
          </cell>
          <cell r="H56">
            <v>0</v>
          </cell>
          <cell r="I56">
            <v>2279.61</v>
          </cell>
          <cell r="J56">
            <v>5718.36</v>
          </cell>
          <cell r="K56">
            <v>65860.2</v>
          </cell>
          <cell r="L56">
            <v>27504.98</v>
          </cell>
          <cell r="M56">
            <v>95.09</v>
          </cell>
          <cell r="N56">
            <v>109.33</v>
          </cell>
          <cell r="O56">
            <v>220.86</v>
          </cell>
          <cell r="P56">
            <v>61456.99</v>
          </cell>
          <cell r="Q56">
            <v>260.04000000000002</v>
          </cell>
        </row>
        <row r="57">
          <cell r="D57">
            <v>1946261.72</v>
          </cell>
          <cell r="E57">
            <v>698547.4</v>
          </cell>
          <cell r="F57">
            <v>0</v>
          </cell>
          <cell r="G57">
            <v>18262.61</v>
          </cell>
          <cell r="H57">
            <v>0</v>
          </cell>
          <cell r="I57">
            <v>3251.44</v>
          </cell>
          <cell r="J57">
            <v>8156.18</v>
          </cell>
          <cell r="K57">
            <v>166734.42999999996</v>
          </cell>
          <cell r="L57">
            <v>69632.759999999995</v>
          </cell>
          <cell r="M57">
            <v>135.63</v>
          </cell>
          <cell r="N57">
            <v>155.93</v>
          </cell>
          <cell r="O57">
            <v>315.02</v>
          </cell>
          <cell r="P57">
            <v>87657.04</v>
          </cell>
          <cell r="Q57">
            <v>370.9</v>
          </cell>
        </row>
        <row r="58">
          <cell r="D58">
            <v>1277463.02</v>
          </cell>
          <cell r="E58">
            <v>458503.83</v>
          </cell>
          <cell r="F58">
            <v>0</v>
          </cell>
          <cell r="G58">
            <v>11986.98</v>
          </cell>
          <cell r="H58">
            <v>0</v>
          </cell>
          <cell r="I58">
            <v>2134.14</v>
          </cell>
          <cell r="J58">
            <v>5353.45</v>
          </cell>
          <cell r="K58">
            <v>57954.11</v>
          </cell>
          <cell r="L58">
            <v>24203.19</v>
          </cell>
          <cell r="M58">
            <v>89.02</v>
          </cell>
          <cell r="N58">
            <v>102.35</v>
          </cell>
          <cell r="O58">
            <v>206.77</v>
          </cell>
          <cell r="P58">
            <v>57535.24</v>
          </cell>
          <cell r="Q58">
            <v>243.45</v>
          </cell>
        </row>
        <row r="59">
          <cell r="D59">
            <v>7217788.9100000001</v>
          </cell>
          <cell r="E59">
            <v>2590590.7599999998</v>
          </cell>
          <cell r="F59">
            <v>0</v>
          </cell>
          <cell r="G59">
            <v>67727.62</v>
          </cell>
          <cell r="H59">
            <v>0</v>
          </cell>
          <cell r="I59">
            <v>12058.1</v>
          </cell>
          <cell r="J59">
            <v>30247.51</v>
          </cell>
          <cell r="K59">
            <v>435306.71</v>
          </cell>
          <cell r="L59">
            <v>181795.73</v>
          </cell>
          <cell r="M59">
            <v>502.98</v>
          </cell>
          <cell r="N59">
            <v>578.29</v>
          </cell>
          <cell r="O59">
            <v>1168.26</v>
          </cell>
          <cell r="P59">
            <v>325079.61</v>
          </cell>
          <cell r="Q59">
            <v>1375.5</v>
          </cell>
        </row>
        <row r="60">
          <cell r="D60">
            <v>2634648.85</v>
          </cell>
          <cell r="E60">
            <v>945621.58</v>
          </cell>
          <cell r="F60">
            <v>0</v>
          </cell>
          <cell r="G60">
            <v>24722.04</v>
          </cell>
          <cell r="H60">
            <v>0</v>
          </cell>
          <cell r="I60">
            <v>4401.47</v>
          </cell>
          <cell r="J60">
            <v>11040.99</v>
          </cell>
          <cell r="K60">
            <v>167339.46000000002</v>
          </cell>
          <cell r="L60">
            <v>69885.439999999988</v>
          </cell>
          <cell r="M60">
            <v>183.6</v>
          </cell>
          <cell r="N60">
            <v>211.09</v>
          </cell>
          <cell r="O60">
            <v>426.44</v>
          </cell>
          <cell r="P60">
            <v>118661.08</v>
          </cell>
          <cell r="Q60">
            <v>502.09</v>
          </cell>
        </row>
        <row r="61">
          <cell r="D61">
            <v>829550.29</v>
          </cell>
          <cell r="E61">
            <v>297740.12</v>
          </cell>
          <cell r="F61">
            <v>0</v>
          </cell>
          <cell r="G61">
            <v>7784.03</v>
          </cell>
          <cell r="H61">
            <v>0</v>
          </cell>
          <cell r="I61">
            <v>1385.85</v>
          </cell>
          <cell r="J61">
            <v>3476.39</v>
          </cell>
          <cell r="K61">
            <v>46371.199999999997</v>
          </cell>
          <cell r="L61">
            <v>19365.849999999999</v>
          </cell>
          <cell r="M61">
            <v>57.81</v>
          </cell>
          <cell r="N61">
            <v>66.459999999999994</v>
          </cell>
          <cell r="O61">
            <v>134.27000000000001</v>
          </cell>
          <cell r="P61">
            <v>37361.839999999997</v>
          </cell>
          <cell r="Q61">
            <v>158.09</v>
          </cell>
        </row>
        <row r="62">
          <cell r="D62">
            <v>1829185.38</v>
          </cell>
          <cell r="E62">
            <v>656526.65</v>
          </cell>
          <cell r="F62">
            <v>0</v>
          </cell>
          <cell r="G62">
            <v>17164.03</v>
          </cell>
          <cell r="H62">
            <v>0</v>
          </cell>
          <cell r="I62">
            <v>3055.85</v>
          </cell>
          <cell r="J62">
            <v>7665.55</v>
          </cell>
          <cell r="K62">
            <v>94564.640000000014</v>
          </cell>
          <cell r="L62">
            <v>39492.720000000001</v>
          </cell>
          <cell r="M62">
            <v>127.47</v>
          </cell>
          <cell r="N62">
            <v>146.55000000000001</v>
          </cell>
          <cell r="O62">
            <v>296.07</v>
          </cell>
          <cell r="P62">
            <v>82384.08</v>
          </cell>
          <cell r="Q62">
            <v>348.59</v>
          </cell>
        </row>
        <row r="63">
          <cell r="D63">
            <v>1659964.61</v>
          </cell>
          <cell r="E63">
            <v>595790.35</v>
          </cell>
          <cell r="F63">
            <v>0</v>
          </cell>
          <cell r="G63">
            <v>15576.16</v>
          </cell>
          <cell r="H63">
            <v>0</v>
          </cell>
          <cell r="I63">
            <v>2773.15</v>
          </cell>
          <cell r="J63">
            <v>6956.4</v>
          </cell>
          <cell r="K63">
            <v>76919.780000000013</v>
          </cell>
          <cell r="L63">
            <v>32123.760000000002</v>
          </cell>
          <cell r="M63">
            <v>115.68</v>
          </cell>
          <cell r="N63">
            <v>133</v>
          </cell>
          <cell r="O63">
            <v>268.68</v>
          </cell>
          <cell r="P63">
            <v>74762.600000000006</v>
          </cell>
          <cell r="Q63">
            <v>316.33999999999997</v>
          </cell>
        </row>
        <row r="64">
          <cell r="D64">
            <v>1585016.83</v>
          </cell>
          <cell r="E64">
            <v>568890.28</v>
          </cell>
          <cell r="F64">
            <v>0</v>
          </cell>
          <cell r="G64">
            <v>14872.9</v>
          </cell>
          <cell r="H64">
            <v>0</v>
          </cell>
          <cell r="I64">
            <v>2647.94</v>
          </cell>
          <cell r="J64">
            <v>6642.31</v>
          </cell>
          <cell r="K64">
            <v>124021.3</v>
          </cell>
          <cell r="L64">
            <v>51794.61</v>
          </cell>
          <cell r="M64">
            <v>110.45</v>
          </cell>
          <cell r="N64">
            <v>126.99</v>
          </cell>
          <cell r="O64">
            <v>256.55</v>
          </cell>
          <cell r="P64">
            <v>71387.05</v>
          </cell>
          <cell r="Q64">
            <v>302.06</v>
          </cell>
        </row>
        <row r="65">
          <cell r="D65">
            <v>1202831.75</v>
          </cell>
          <cell r="E65">
            <v>431717.37</v>
          </cell>
          <cell r="F65">
            <v>0</v>
          </cell>
          <cell r="G65">
            <v>11286.7</v>
          </cell>
          <cell r="H65">
            <v>0</v>
          </cell>
          <cell r="I65">
            <v>2009.46</v>
          </cell>
          <cell r="J65">
            <v>5040.6899999999996</v>
          </cell>
          <cell r="K65">
            <v>59901.95</v>
          </cell>
          <cell r="L65">
            <v>25016.660000000003</v>
          </cell>
          <cell r="M65">
            <v>83.82</v>
          </cell>
          <cell r="N65">
            <v>96.37</v>
          </cell>
          <cell r="O65">
            <v>194.69</v>
          </cell>
          <cell r="P65">
            <v>54173.94</v>
          </cell>
          <cell r="Q65">
            <v>229.22</v>
          </cell>
        </row>
        <row r="66">
          <cell r="D66">
            <v>1233332.44</v>
          </cell>
          <cell r="E66">
            <v>442664.6</v>
          </cell>
          <cell r="F66">
            <v>0</v>
          </cell>
          <cell r="G66">
            <v>11572.89</v>
          </cell>
          <cell r="H66">
            <v>0</v>
          </cell>
          <cell r="I66">
            <v>2060.42</v>
          </cell>
          <cell r="J66">
            <v>5168.51</v>
          </cell>
          <cell r="K66">
            <v>77327.399999999994</v>
          </cell>
          <cell r="L66">
            <v>32293.99</v>
          </cell>
          <cell r="M66">
            <v>85.95</v>
          </cell>
          <cell r="N66">
            <v>98.81</v>
          </cell>
          <cell r="O66">
            <v>199.63</v>
          </cell>
          <cell r="P66">
            <v>55547.65</v>
          </cell>
          <cell r="Q66">
            <v>235.04</v>
          </cell>
        </row>
        <row r="67">
          <cell r="D67">
            <v>2194203.5299999998</v>
          </cell>
          <cell r="E67">
            <v>787538.05</v>
          </cell>
          <cell r="F67">
            <v>0</v>
          </cell>
          <cell r="G67">
            <v>20589.150000000001</v>
          </cell>
          <cell r="H67">
            <v>0</v>
          </cell>
          <cell r="I67">
            <v>3665.66</v>
          </cell>
          <cell r="J67">
            <v>9195.23</v>
          </cell>
          <cell r="K67">
            <v>169335.47999999998</v>
          </cell>
          <cell r="L67">
            <v>70719.030000000013</v>
          </cell>
          <cell r="M67">
            <v>152.91</v>
          </cell>
          <cell r="N67">
            <v>175.8</v>
          </cell>
          <cell r="O67">
            <v>355.15</v>
          </cell>
          <cell r="P67">
            <v>98824.01</v>
          </cell>
          <cell r="Q67">
            <v>418.15</v>
          </cell>
        </row>
        <row r="68">
          <cell r="D68">
            <v>2666879.2599999998</v>
          </cell>
          <cell r="E68">
            <v>957189.64</v>
          </cell>
          <cell r="F68">
            <v>0</v>
          </cell>
          <cell r="G68">
            <v>25024.47</v>
          </cell>
          <cell r="H68">
            <v>0</v>
          </cell>
          <cell r="I68">
            <v>4455.3100000000004</v>
          </cell>
          <cell r="J68">
            <v>11176.06</v>
          </cell>
          <cell r="K68">
            <v>174034.50999999998</v>
          </cell>
          <cell r="L68">
            <v>72681.47</v>
          </cell>
          <cell r="M68">
            <v>185.85</v>
          </cell>
          <cell r="N68">
            <v>213.67</v>
          </cell>
          <cell r="O68">
            <v>431.66</v>
          </cell>
          <cell r="P68">
            <v>120112.69</v>
          </cell>
          <cell r="Q68">
            <v>508.23</v>
          </cell>
        </row>
        <row r="69">
          <cell r="D69">
            <v>942598.18</v>
          </cell>
          <cell r="E69">
            <v>338314.98</v>
          </cell>
          <cell r="F69">
            <v>0</v>
          </cell>
          <cell r="G69">
            <v>8844.7999999999993</v>
          </cell>
          <cell r="H69">
            <v>0</v>
          </cell>
          <cell r="I69">
            <v>1574.71</v>
          </cell>
          <cell r="J69">
            <v>3950.14</v>
          </cell>
          <cell r="K69">
            <v>60046.37</v>
          </cell>
          <cell r="L69">
            <v>25077.000000000004</v>
          </cell>
          <cell r="M69">
            <v>65.69</v>
          </cell>
          <cell r="N69">
            <v>75.52</v>
          </cell>
          <cell r="O69">
            <v>152.57</v>
          </cell>
          <cell r="P69">
            <v>42453.37</v>
          </cell>
          <cell r="Q69">
            <v>179.62</v>
          </cell>
        </row>
      </sheetData>
      <sheetData sheetId="4">
        <row r="10">
          <cell r="D10">
            <v>1101241.7</v>
          </cell>
          <cell r="E10">
            <v>374858.47</v>
          </cell>
          <cell r="F10">
            <v>0</v>
          </cell>
          <cell r="G10">
            <v>9839.4599999999991</v>
          </cell>
          <cell r="H10">
            <v>0</v>
          </cell>
          <cell r="I10">
            <v>1649.62</v>
          </cell>
          <cell r="J10">
            <v>0</v>
          </cell>
          <cell r="K10">
            <v>30426.07</v>
          </cell>
          <cell r="L10">
            <v>12676.74</v>
          </cell>
          <cell r="M10">
            <v>75.09</v>
          </cell>
          <cell r="N10">
            <v>78.94</v>
          </cell>
          <cell r="O10">
            <v>163.62</v>
          </cell>
          <cell r="P10">
            <v>44472.87</v>
          </cell>
          <cell r="Q10">
            <v>192.71</v>
          </cell>
        </row>
        <row r="11">
          <cell r="D11">
            <v>1802639.39</v>
          </cell>
          <cell r="E11">
            <v>613611.56999999995</v>
          </cell>
          <cell r="F11">
            <v>0</v>
          </cell>
          <cell r="G11">
            <v>16106.36</v>
          </cell>
          <cell r="H11">
            <v>0</v>
          </cell>
          <cell r="I11">
            <v>2700.29</v>
          </cell>
          <cell r="J11">
            <v>0</v>
          </cell>
          <cell r="K11">
            <v>77299.98</v>
          </cell>
          <cell r="L11">
            <v>32206.32</v>
          </cell>
          <cell r="M11">
            <v>122.92</v>
          </cell>
          <cell r="N11">
            <v>129.22</v>
          </cell>
          <cell r="O11">
            <v>267.83</v>
          </cell>
          <cell r="P11">
            <v>72798.320000000007</v>
          </cell>
          <cell r="Q11">
            <v>315.44</v>
          </cell>
        </row>
        <row r="12">
          <cell r="D12">
            <v>1272663.45</v>
          </cell>
          <cell r="E12">
            <v>433209.78</v>
          </cell>
          <cell r="F12">
            <v>0</v>
          </cell>
          <cell r="G12">
            <v>11371.09</v>
          </cell>
          <cell r="H12">
            <v>0</v>
          </cell>
          <cell r="I12">
            <v>1906.41</v>
          </cell>
          <cell r="J12">
            <v>0</v>
          </cell>
          <cell r="K12">
            <v>53395.3</v>
          </cell>
          <cell r="L12">
            <v>22246.66</v>
          </cell>
          <cell r="M12">
            <v>86.78</v>
          </cell>
          <cell r="N12">
            <v>91.23</v>
          </cell>
          <cell r="O12">
            <v>189.09</v>
          </cell>
          <cell r="P12">
            <v>51395.62</v>
          </cell>
          <cell r="Q12">
            <v>222.7</v>
          </cell>
        </row>
        <row r="13">
          <cell r="D13">
            <v>1630331.81</v>
          </cell>
          <cell r="E13">
            <v>554958.72</v>
          </cell>
          <cell r="F13">
            <v>0</v>
          </cell>
          <cell r="G13">
            <v>14566.82</v>
          </cell>
          <cell r="H13">
            <v>0</v>
          </cell>
          <cell r="I13">
            <v>2442.1799999999998</v>
          </cell>
          <cell r="J13">
            <v>0</v>
          </cell>
          <cell r="K13">
            <v>77574.22</v>
          </cell>
          <cell r="L13">
            <v>32320.58</v>
          </cell>
          <cell r="M13">
            <v>111.17</v>
          </cell>
          <cell r="N13">
            <v>116.87</v>
          </cell>
          <cell r="O13">
            <v>242.23</v>
          </cell>
          <cell r="P13">
            <v>65839.8</v>
          </cell>
          <cell r="Q13">
            <v>285.29000000000002</v>
          </cell>
        </row>
        <row r="14">
          <cell r="D14">
            <v>6827361.4199999999</v>
          </cell>
          <cell r="E14">
            <v>2324007.77</v>
          </cell>
          <cell r="F14">
            <v>0</v>
          </cell>
          <cell r="G14">
            <v>61001.64</v>
          </cell>
          <cell r="H14">
            <v>0</v>
          </cell>
          <cell r="I14">
            <v>10227.15</v>
          </cell>
          <cell r="J14">
            <v>0</v>
          </cell>
          <cell r="K14">
            <v>404338.5</v>
          </cell>
          <cell r="L14">
            <v>168463.91</v>
          </cell>
          <cell r="M14">
            <v>465.56</v>
          </cell>
          <cell r="N14">
            <v>489.43</v>
          </cell>
          <cell r="O14">
            <v>1014.4</v>
          </cell>
          <cell r="P14">
            <v>275718.18</v>
          </cell>
          <cell r="Q14">
            <v>1194.6600000000001</v>
          </cell>
        </row>
        <row r="15">
          <cell r="D15">
            <v>1364172.19</v>
          </cell>
          <cell r="E15">
            <v>464359.01</v>
          </cell>
          <cell r="F15">
            <v>0</v>
          </cell>
          <cell r="G15">
            <v>12188.71</v>
          </cell>
          <cell r="H15">
            <v>0</v>
          </cell>
          <cell r="I15">
            <v>2043.48</v>
          </cell>
          <cell r="J15">
            <v>0</v>
          </cell>
          <cell r="K15">
            <v>48347.65</v>
          </cell>
          <cell r="L15">
            <v>20143.599999999999</v>
          </cell>
          <cell r="M15">
            <v>93.02</v>
          </cell>
          <cell r="N15">
            <v>97.79</v>
          </cell>
          <cell r="O15">
            <v>202.69</v>
          </cell>
          <cell r="P15">
            <v>55091.13</v>
          </cell>
          <cell r="Q15">
            <v>238.71</v>
          </cell>
        </row>
        <row r="16">
          <cell r="D16">
            <v>1067957.43</v>
          </cell>
          <cell r="E16">
            <v>363528.63</v>
          </cell>
          <cell r="F16">
            <v>0</v>
          </cell>
          <cell r="G16">
            <v>9542.07</v>
          </cell>
          <cell r="H16">
            <v>0</v>
          </cell>
          <cell r="I16">
            <v>1599.76</v>
          </cell>
          <cell r="J16">
            <v>0</v>
          </cell>
          <cell r="K16">
            <v>34716.500000000007</v>
          </cell>
          <cell r="L16">
            <v>14464.310000000001</v>
          </cell>
          <cell r="M16">
            <v>72.819999999999993</v>
          </cell>
          <cell r="N16">
            <v>76.56</v>
          </cell>
          <cell r="O16">
            <v>158.68</v>
          </cell>
          <cell r="P16">
            <v>43128.71</v>
          </cell>
          <cell r="Q16">
            <v>186.88</v>
          </cell>
        </row>
        <row r="17">
          <cell r="D17">
            <v>3307950.37</v>
          </cell>
          <cell r="E17">
            <v>1126013.68</v>
          </cell>
          <cell r="F17">
            <v>0</v>
          </cell>
          <cell r="G17">
            <v>29556.13</v>
          </cell>
          <cell r="H17">
            <v>0</v>
          </cell>
          <cell r="I17">
            <v>4955.1899999999996</v>
          </cell>
          <cell r="J17">
            <v>0</v>
          </cell>
          <cell r="K17">
            <v>199660.15000000002</v>
          </cell>
          <cell r="L17">
            <v>83186.560000000012</v>
          </cell>
          <cell r="M17">
            <v>225.57</v>
          </cell>
          <cell r="N17">
            <v>237.13</v>
          </cell>
          <cell r="O17">
            <v>491.49</v>
          </cell>
          <cell r="P17">
            <v>133589.25</v>
          </cell>
          <cell r="Q17">
            <v>578.84</v>
          </cell>
        </row>
        <row r="18">
          <cell r="D18">
            <v>4399507.66</v>
          </cell>
          <cell r="E18">
            <v>1497575.61</v>
          </cell>
          <cell r="F18">
            <v>0</v>
          </cell>
          <cell r="G18">
            <v>39309.06</v>
          </cell>
          <cell r="H18">
            <v>0</v>
          </cell>
          <cell r="I18">
            <v>6590.31</v>
          </cell>
          <cell r="J18">
            <v>0</v>
          </cell>
          <cell r="K18">
            <v>287757.97000000003</v>
          </cell>
          <cell r="L18">
            <v>119891.7</v>
          </cell>
          <cell r="M18">
            <v>300</v>
          </cell>
          <cell r="N18">
            <v>315.38</v>
          </cell>
          <cell r="O18">
            <v>653.66999999999996</v>
          </cell>
          <cell r="P18">
            <v>177671.02</v>
          </cell>
          <cell r="Q18">
            <v>769.85</v>
          </cell>
        </row>
        <row r="19">
          <cell r="D19">
            <v>2441408.2000000002</v>
          </cell>
          <cell r="E19">
            <v>831046.03</v>
          </cell>
          <cell r="F19">
            <v>0</v>
          </cell>
          <cell r="G19">
            <v>21813.68</v>
          </cell>
          <cell r="H19">
            <v>0</v>
          </cell>
          <cell r="I19">
            <v>3657.14</v>
          </cell>
          <cell r="J19">
            <v>0</v>
          </cell>
          <cell r="K19">
            <v>138207.63</v>
          </cell>
          <cell r="L19">
            <v>57582.93</v>
          </cell>
          <cell r="M19">
            <v>166.48</v>
          </cell>
          <cell r="N19">
            <v>175.02</v>
          </cell>
          <cell r="O19">
            <v>362.74</v>
          </cell>
          <cell r="P19">
            <v>98594.55</v>
          </cell>
          <cell r="Q19">
            <v>427.21</v>
          </cell>
        </row>
        <row r="20">
          <cell r="D20">
            <v>1546030.35</v>
          </cell>
          <cell r="E20">
            <v>526262.82999999996</v>
          </cell>
          <cell r="F20">
            <v>0</v>
          </cell>
          <cell r="G20">
            <v>13813.59</v>
          </cell>
          <cell r="H20">
            <v>0</v>
          </cell>
          <cell r="I20">
            <v>2315.9</v>
          </cell>
          <cell r="J20">
            <v>0</v>
          </cell>
          <cell r="K20">
            <v>76717.08</v>
          </cell>
          <cell r="L20">
            <v>31963.470000000005</v>
          </cell>
          <cell r="M20">
            <v>105.42</v>
          </cell>
          <cell r="N20">
            <v>110.83</v>
          </cell>
          <cell r="O20">
            <v>229.71</v>
          </cell>
          <cell r="P20">
            <v>62435.35</v>
          </cell>
          <cell r="Q20">
            <v>270.52999999999997</v>
          </cell>
        </row>
        <row r="21">
          <cell r="D21">
            <v>1166857.3999999999</v>
          </cell>
          <cell r="E21">
            <v>397193.81</v>
          </cell>
          <cell r="F21">
            <v>0</v>
          </cell>
          <cell r="G21">
            <v>10425.73</v>
          </cell>
          <cell r="H21">
            <v>0</v>
          </cell>
          <cell r="I21">
            <v>1747.91</v>
          </cell>
          <cell r="J21">
            <v>0</v>
          </cell>
          <cell r="K21">
            <v>39933.139999999992</v>
          </cell>
          <cell r="L21">
            <v>16637.77</v>
          </cell>
          <cell r="M21">
            <v>79.569999999999993</v>
          </cell>
          <cell r="N21">
            <v>83.65</v>
          </cell>
          <cell r="O21">
            <v>173.37</v>
          </cell>
          <cell r="P21">
            <v>47122.71</v>
          </cell>
          <cell r="Q21">
            <v>204.18</v>
          </cell>
        </row>
        <row r="22">
          <cell r="D22">
            <v>1582222.62</v>
          </cell>
          <cell r="E22">
            <v>538582.54</v>
          </cell>
          <cell r="F22">
            <v>0</v>
          </cell>
          <cell r="G22">
            <v>14136.97</v>
          </cell>
          <cell r="H22">
            <v>0</v>
          </cell>
          <cell r="I22">
            <v>2370.11</v>
          </cell>
          <cell r="J22">
            <v>0</v>
          </cell>
          <cell r="K22">
            <v>74316.2</v>
          </cell>
          <cell r="L22">
            <v>30963.16</v>
          </cell>
          <cell r="M22">
            <v>107.89</v>
          </cell>
          <cell r="N22">
            <v>113.42</v>
          </cell>
          <cell r="O22">
            <v>235.08</v>
          </cell>
          <cell r="P22">
            <v>63896.95</v>
          </cell>
          <cell r="Q22">
            <v>276.86</v>
          </cell>
        </row>
        <row r="23">
          <cell r="D23">
            <v>950756.16</v>
          </cell>
          <cell r="E23">
            <v>323633.77</v>
          </cell>
          <cell r="F23">
            <v>0</v>
          </cell>
          <cell r="G23">
            <v>8494.89</v>
          </cell>
          <cell r="H23">
            <v>0</v>
          </cell>
          <cell r="I23">
            <v>1424.2</v>
          </cell>
          <cell r="J23">
            <v>0</v>
          </cell>
          <cell r="K23">
            <v>49401.93</v>
          </cell>
          <cell r="L23">
            <v>20582.859999999997</v>
          </cell>
          <cell r="M23">
            <v>64.83</v>
          </cell>
          <cell r="N23">
            <v>68.16</v>
          </cell>
          <cell r="O23">
            <v>141.26</v>
          </cell>
          <cell r="P23">
            <v>38395.620000000003</v>
          </cell>
          <cell r="Q23">
            <v>166.36</v>
          </cell>
        </row>
        <row r="24">
          <cell r="D24">
            <v>1188289.23</v>
          </cell>
          <cell r="E24">
            <v>404489.12</v>
          </cell>
          <cell r="F24">
            <v>0</v>
          </cell>
          <cell r="G24">
            <v>10617.22</v>
          </cell>
          <cell r="H24">
            <v>0</v>
          </cell>
          <cell r="I24">
            <v>1780.02</v>
          </cell>
          <cell r="J24">
            <v>0</v>
          </cell>
          <cell r="K24">
            <v>47595.66</v>
          </cell>
          <cell r="L24">
            <v>19830.29</v>
          </cell>
          <cell r="M24">
            <v>81.03</v>
          </cell>
          <cell r="N24">
            <v>85.18</v>
          </cell>
          <cell r="O24">
            <v>176.55</v>
          </cell>
          <cell r="P24">
            <v>47988.22</v>
          </cell>
          <cell r="Q24">
            <v>207.94</v>
          </cell>
        </row>
        <row r="25">
          <cell r="D25">
            <v>5567546.04</v>
          </cell>
          <cell r="E25">
            <v>1895171.42</v>
          </cell>
          <cell r="F25">
            <v>0</v>
          </cell>
          <cell r="G25">
            <v>49745.34</v>
          </cell>
          <cell r="H25">
            <v>0</v>
          </cell>
          <cell r="I25">
            <v>8339.99</v>
          </cell>
          <cell r="J25">
            <v>0</v>
          </cell>
          <cell r="K25">
            <v>397970.87</v>
          </cell>
          <cell r="L25">
            <v>165810.89000000001</v>
          </cell>
          <cell r="M25">
            <v>379.65</v>
          </cell>
          <cell r="N25">
            <v>399.12</v>
          </cell>
          <cell r="O25">
            <v>827.22</v>
          </cell>
          <cell r="P25">
            <v>224841.42</v>
          </cell>
          <cell r="Q25">
            <v>974.22</v>
          </cell>
        </row>
        <row r="26">
          <cell r="D26">
            <v>1530210.26</v>
          </cell>
          <cell r="E26">
            <v>520877.73</v>
          </cell>
          <cell r="F26">
            <v>0</v>
          </cell>
          <cell r="G26">
            <v>13672.24</v>
          </cell>
          <cell r="H26">
            <v>0</v>
          </cell>
          <cell r="I26">
            <v>2292.1999999999998</v>
          </cell>
          <cell r="J26">
            <v>0</v>
          </cell>
          <cell r="K26">
            <v>73420.959999999992</v>
          </cell>
          <cell r="L26">
            <v>30590.170000000006</v>
          </cell>
          <cell r="M26">
            <v>104.35</v>
          </cell>
          <cell r="N26">
            <v>109.7</v>
          </cell>
          <cell r="O26">
            <v>227.36</v>
          </cell>
          <cell r="P26">
            <v>61796.46</v>
          </cell>
          <cell r="Q26">
            <v>267.75</v>
          </cell>
        </row>
        <row r="27">
          <cell r="D27">
            <v>2553222.75</v>
          </cell>
          <cell r="E27">
            <v>869107.28</v>
          </cell>
          <cell r="F27">
            <v>0</v>
          </cell>
          <cell r="G27">
            <v>22812.73</v>
          </cell>
          <cell r="H27">
            <v>0</v>
          </cell>
          <cell r="I27">
            <v>3824.64</v>
          </cell>
          <cell r="J27">
            <v>0</v>
          </cell>
          <cell r="K27">
            <v>147502.5</v>
          </cell>
          <cell r="L27">
            <v>61455.549999999996</v>
          </cell>
          <cell r="M27">
            <v>174.11</v>
          </cell>
          <cell r="N27">
            <v>183.03</v>
          </cell>
          <cell r="O27">
            <v>379.35</v>
          </cell>
          <cell r="P27">
            <v>103110.1</v>
          </cell>
          <cell r="Q27">
            <v>446.77</v>
          </cell>
        </row>
        <row r="28">
          <cell r="D28">
            <v>1259524.32</v>
          </cell>
          <cell r="E28">
            <v>428737.27</v>
          </cell>
          <cell r="F28">
            <v>0</v>
          </cell>
          <cell r="G28">
            <v>11253.7</v>
          </cell>
          <cell r="H28">
            <v>0</v>
          </cell>
          <cell r="I28">
            <v>1886.72</v>
          </cell>
          <cell r="J28">
            <v>0</v>
          </cell>
          <cell r="K28">
            <v>46276.74</v>
          </cell>
          <cell r="L28">
            <v>19280.78</v>
          </cell>
          <cell r="M28">
            <v>85.89</v>
          </cell>
          <cell r="N28">
            <v>90.29</v>
          </cell>
          <cell r="O28">
            <v>187.14</v>
          </cell>
          <cell r="P28">
            <v>50865</v>
          </cell>
          <cell r="Q28">
            <v>220.39</v>
          </cell>
        </row>
        <row r="29">
          <cell r="D29">
            <v>1634481.58</v>
          </cell>
          <cell r="E29">
            <v>556371.29</v>
          </cell>
          <cell r="F29">
            <v>0</v>
          </cell>
          <cell r="G29">
            <v>14603.89</v>
          </cell>
          <cell r="H29">
            <v>0</v>
          </cell>
          <cell r="I29">
            <v>2448.4</v>
          </cell>
          <cell r="J29">
            <v>0</v>
          </cell>
          <cell r="K29">
            <v>82076.859999999986</v>
          </cell>
          <cell r="L29">
            <v>34196.57</v>
          </cell>
          <cell r="M29">
            <v>111.46</v>
          </cell>
          <cell r="N29">
            <v>117.17</v>
          </cell>
          <cell r="O29">
            <v>242.85</v>
          </cell>
          <cell r="P29">
            <v>66007.39</v>
          </cell>
          <cell r="Q29">
            <v>286</v>
          </cell>
        </row>
        <row r="30">
          <cell r="D30">
            <v>1012337.4</v>
          </cell>
          <cell r="E30">
            <v>344595.79</v>
          </cell>
          <cell r="F30">
            <v>0</v>
          </cell>
          <cell r="G30">
            <v>9045.11</v>
          </cell>
          <cell r="H30">
            <v>0</v>
          </cell>
          <cell r="I30">
            <v>1516.45</v>
          </cell>
          <cell r="J30">
            <v>0</v>
          </cell>
          <cell r="K30">
            <v>34944.5</v>
          </cell>
          <cell r="L30">
            <v>14559.3</v>
          </cell>
          <cell r="M30">
            <v>69.03</v>
          </cell>
          <cell r="N30">
            <v>72.569999999999993</v>
          </cell>
          <cell r="O30">
            <v>150.41</v>
          </cell>
          <cell r="P30">
            <v>40882.53</v>
          </cell>
          <cell r="Q30">
            <v>177.14</v>
          </cell>
        </row>
        <row r="31">
          <cell r="D31">
            <v>1259813.03</v>
          </cell>
          <cell r="E31">
            <v>428835.55</v>
          </cell>
          <cell r="F31">
            <v>0</v>
          </cell>
          <cell r="G31">
            <v>11256.28</v>
          </cell>
          <cell r="H31">
            <v>0</v>
          </cell>
          <cell r="I31">
            <v>1887.16</v>
          </cell>
          <cell r="J31">
            <v>0</v>
          </cell>
          <cell r="K31">
            <v>55782.930000000008</v>
          </cell>
          <cell r="L31">
            <v>23241.439999999999</v>
          </cell>
          <cell r="M31">
            <v>85.91</v>
          </cell>
          <cell r="N31">
            <v>90.31</v>
          </cell>
          <cell r="O31">
            <v>187.18</v>
          </cell>
          <cell r="P31">
            <v>50876.66</v>
          </cell>
          <cell r="Q31">
            <v>220.44</v>
          </cell>
        </row>
        <row r="32">
          <cell r="D32">
            <v>994731.97</v>
          </cell>
          <cell r="E32">
            <v>338602.97</v>
          </cell>
          <cell r="F32">
            <v>0</v>
          </cell>
          <cell r="G32">
            <v>8887.81</v>
          </cell>
          <cell r="H32">
            <v>0</v>
          </cell>
          <cell r="I32">
            <v>1490.07</v>
          </cell>
          <cell r="J32">
            <v>0</v>
          </cell>
          <cell r="K32">
            <v>45862.260000000009</v>
          </cell>
          <cell r="L32">
            <v>19108.09</v>
          </cell>
          <cell r="M32">
            <v>67.83</v>
          </cell>
          <cell r="N32">
            <v>71.31</v>
          </cell>
          <cell r="O32">
            <v>147.80000000000001</v>
          </cell>
          <cell r="P32">
            <v>40171.550000000003</v>
          </cell>
          <cell r="Q32">
            <v>174.06</v>
          </cell>
        </row>
        <row r="33">
          <cell r="D33">
            <v>1775339.35</v>
          </cell>
          <cell r="E33">
            <v>604318.74</v>
          </cell>
          <cell r="F33">
            <v>0</v>
          </cell>
          <cell r="G33">
            <v>15862.44</v>
          </cell>
          <cell r="H33">
            <v>0</v>
          </cell>
          <cell r="I33">
            <v>2659.4</v>
          </cell>
          <cell r="J33">
            <v>0</v>
          </cell>
          <cell r="K33">
            <v>83946.609999999986</v>
          </cell>
          <cell r="L33">
            <v>34975.58</v>
          </cell>
          <cell r="M33">
            <v>121.06</v>
          </cell>
          <cell r="N33">
            <v>127.27</v>
          </cell>
          <cell r="O33">
            <v>263.77999999999997</v>
          </cell>
          <cell r="P33">
            <v>71695.83</v>
          </cell>
          <cell r="Q33">
            <v>310.64</v>
          </cell>
        </row>
        <row r="34">
          <cell r="D34">
            <v>2073659.06</v>
          </cell>
          <cell r="E34">
            <v>705865.63</v>
          </cell>
          <cell r="F34">
            <v>0</v>
          </cell>
          <cell r="G34">
            <v>18527.89</v>
          </cell>
          <cell r="H34">
            <v>0</v>
          </cell>
          <cell r="I34">
            <v>3106.27</v>
          </cell>
          <cell r="J34">
            <v>0</v>
          </cell>
          <cell r="K34">
            <v>105574.76</v>
          </cell>
          <cell r="L34">
            <v>43986.750000000007</v>
          </cell>
          <cell r="M34">
            <v>141.4</v>
          </cell>
          <cell r="N34">
            <v>148.65</v>
          </cell>
          <cell r="O34">
            <v>308.10000000000002</v>
          </cell>
          <cell r="P34">
            <v>83743.259999999995</v>
          </cell>
          <cell r="Q34">
            <v>362.86</v>
          </cell>
        </row>
        <row r="35">
          <cell r="D35">
            <v>2119721.75</v>
          </cell>
          <cell r="E35">
            <v>721545.19</v>
          </cell>
          <cell r="F35">
            <v>0</v>
          </cell>
          <cell r="G35">
            <v>18939.45</v>
          </cell>
          <cell r="H35">
            <v>0</v>
          </cell>
          <cell r="I35">
            <v>3175.27</v>
          </cell>
          <cell r="J35">
            <v>0</v>
          </cell>
          <cell r="K35">
            <v>97173.48</v>
          </cell>
          <cell r="L35">
            <v>40486.429999999993</v>
          </cell>
          <cell r="M35">
            <v>144.54</v>
          </cell>
          <cell r="N35">
            <v>151.96</v>
          </cell>
          <cell r="O35">
            <v>314.94</v>
          </cell>
          <cell r="P35">
            <v>85603.47</v>
          </cell>
          <cell r="Q35">
            <v>370.93</v>
          </cell>
        </row>
        <row r="36">
          <cell r="D36">
            <v>2309152.71</v>
          </cell>
          <cell r="E36">
            <v>786026.77</v>
          </cell>
          <cell r="F36">
            <v>0</v>
          </cell>
          <cell r="G36">
            <v>20632</v>
          </cell>
          <cell r="H36">
            <v>0</v>
          </cell>
          <cell r="I36">
            <v>3459.03</v>
          </cell>
          <cell r="J36">
            <v>0</v>
          </cell>
          <cell r="K36">
            <v>132898.50000000003</v>
          </cell>
          <cell r="L36">
            <v>55370.94</v>
          </cell>
          <cell r="M36">
            <v>157.46</v>
          </cell>
          <cell r="N36">
            <v>165.53</v>
          </cell>
          <cell r="O36">
            <v>343.09</v>
          </cell>
          <cell r="P36">
            <v>93253.51</v>
          </cell>
          <cell r="Q36">
            <v>404.06</v>
          </cell>
        </row>
        <row r="37">
          <cell r="D37">
            <v>1229073.53</v>
          </cell>
          <cell r="E37">
            <v>418371.94</v>
          </cell>
          <cell r="F37">
            <v>0</v>
          </cell>
          <cell r="G37">
            <v>10981.62</v>
          </cell>
          <cell r="H37">
            <v>0</v>
          </cell>
          <cell r="I37">
            <v>1841.11</v>
          </cell>
          <cell r="J37">
            <v>0</v>
          </cell>
          <cell r="K37">
            <v>55502.7</v>
          </cell>
          <cell r="L37">
            <v>23124.690000000002</v>
          </cell>
          <cell r="M37">
            <v>83.81</v>
          </cell>
          <cell r="N37">
            <v>88.11</v>
          </cell>
          <cell r="O37">
            <v>182.61</v>
          </cell>
          <cell r="P37">
            <v>49635.27</v>
          </cell>
          <cell r="Q37">
            <v>215.06</v>
          </cell>
        </row>
        <row r="38">
          <cell r="D38">
            <v>1099727.3999999999</v>
          </cell>
          <cell r="E38">
            <v>374343.01</v>
          </cell>
          <cell r="F38">
            <v>0</v>
          </cell>
          <cell r="G38">
            <v>9825.93</v>
          </cell>
          <cell r="H38">
            <v>0</v>
          </cell>
          <cell r="I38">
            <v>1647.35</v>
          </cell>
          <cell r="J38">
            <v>0</v>
          </cell>
          <cell r="K38">
            <v>41265.550000000003</v>
          </cell>
          <cell r="L38">
            <v>17192.909999999996</v>
          </cell>
          <cell r="M38">
            <v>74.989999999999995</v>
          </cell>
          <cell r="N38">
            <v>78.84</v>
          </cell>
          <cell r="O38">
            <v>163.4</v>
          </cell>
          <cell r="P38">
            <v>44411.72</v>
          </cell>
          <cell r="Q38">
            <v>192.42</v>
          </cell>
        </row>
        <row r="39">
          <cell r="D39">
            <v>1355709.61</v>
          </cell>
          <cell r="E39">
            <v>461478.38</v>
          </cell>
          <cell r="F39">
            <v>0</v>
          </cell>
          <cell r="G39">
            <v>12113.1</v>
          </cell>
          <cell r="H39">
            <v>0</v>
          </cell>
          <cell r="I39">
            <v>2030.81</v>
          </cell>
          <cell r="J39">
            <v>0</v>
          </cell>
          <cell r="K39">
            <v>53602.27</v>
          </cell>
          <cell r="L39">
            <v>22332.89</v>
          </cell>
          <cell r="M39">
            <v>92.45</v>
          </cell>
          <cell r="N39">
            <v>97.19</v>
          </cell>
          <cell r="O39">
            <v>201.43</v>
          </cell>
          <cell r="P39">
            <v>54749.38</v>
          </cell>
          <cell r="Q39">
            <v>237.21</v>
          </cell>
        </row>
        <row r="40">
          <cell r="D40">
            <v>1070949.1499999999</v>
          </cell>
          <cell r="E40">
            <v>364547</v>
          </cell>
          <cell r="F40">
            <v>0</v>
          </cell>
          <cell r="G40">
            <v>9568.7999999999993</v>
          </cell>
          <cell r="H40">
            <v>0</v>
          </cell>
          <cell r="I40">
            <v>1604.24</v>
          </cell>
          <cell r="J40">
            <v>0</v>
          </cell>
          <cell r="K40">
            <v>34517.660000000003</v>
          </cell>
          <cell r="L40">
            <v>14381.47</v>
          </cell>
          <cell r="M40">
            <v>73.03</v>
          </cell>
          <cell r="N40">
            <v>76.77</v>
          </cell>
          <cell r="O40">
            <v>159.12</v>
          </cell>
          <cell r="P40">
            <v>43249.53</v>
          </cell>
          <cell r="Q40">
            <v>187.4</v>
          </cell>
        </row>
        <row r="41">
          <cell r="D41">
            <v>1104407.08</v>
          </cell>
          <cell r="E41">
            <v>375935.95</v>
          </cell>
          <cell r="F41">
            <v>0</v>
          </cell>
          <cell r="G41">
            <v>9867.74</v>
          </cell>
          <cell r="H41">
            <v>0</v>
          </cell>
          <cell r="I41">
            <v>1654.36</v>
          </cell>
          <cell r="J41">
            <v>0</v>
          </cell>
          <cell r="K41">
            <v>36022.699999999997</v>
          </cell>
          <cell r="L41">
            <v>15008.529999999999</v>
          </cell>
          <cell r="M41">
            <v>75.31</v>
          </cell>
          <cell r="N41">
            <v>79.17</v>
          </cell>
          <cell r="O41">
            <v>164.09</v>
          </cell>
          <cell r="P41">
            <v>44600.7</v>
          </cell>
          <cell r="Q41">
            <v>193.26</v>
          </cell>
        </row>
        <row r="42">
          <cell r="D42">
            <v>1096391.51</v>
          </cell>
          <cell r="E42">
            <v>373207.48</v>
          </cell>
          <cell r="F42">
            <v>0</v>
          </cell>
          <cell r="G42">
            <v>9796.1200000000008</v>
          </cell>
          <cell r="H42">
            <v>0</v>
          </cell>
          <cell r="I42">
            <v>1642.36</v>
          </cell>
          <cell r="J42">
            <v>0</v>
          </cell>
          <cell r="K42">
            <v>40965.97</v>
          </cell>
          <cell r="L42">
            <v>17068.09</v>
          </cell>
          <cell r="M42">
            <v>74.760000000000005</v>
          </cell>
          <cell r="N42">
            <v>78.599999999999994</v>
          </cell>
          <cell r="O42">
            <v>162.9</v>
          </cell>
          <cell r="P42">
            <v>44277</v>
          </cell>
          <cell r="Q42">
            <v>191.85</v>
          </cell>
        </row>
        <row r="43">
          <cell r="D43">
            <v>972972.98</v>
          </cell>
          <cell r="E43">
            <v>331196.28999999998</v>
          </cell>
          <cell r="F43">
            <v>0</v>
          </cell>
          <cell r="G43">
            <v>8693.39</v>
          </cell>
          <cell r="H43">
            <v>0</v>
          </cell>
          <cell r="I43">
            <v>1457.48</v>
          </cell>
          <cell r="J43">
            <v>0</v>
          </cell>
          <cell r="K43">
            <v>39617.620000000003</v>
          </cell>
          <cell r="L43">
            <v>16506.319999999996</v>
          </cell>
          <cell r="M43">
            <v>66.349999999999994</v>
          </cell>
          <cell r="N43">
            <v>69.75</v>
          </cell>
          <cell r="O43">
            <v>144.56</v>
          </cell>
          <cell r="P43">
            <v>39292.83</v>
          </cell>
          <cell r="Q43">
            <v>170.25</v>
          </cell>
        </row>
        <row r="44">
          <cell r="D44">
            <v>957430.95</v>
          </cell>
          <cell r="E44">
            <v>325905.84000000003</v>
          </cell>
          <cell r="F44">
            <v>0</v>
          </cell>
          <cell r="G44">
            <v>8554.5300000000007</v>
          </cell>
          <cell r="H44">
            <v>0</v>
          </cell>
          <cell r="I44">
            <v>1434.2</v>
          </cell>
          <cell r="J44">
            <v>0</v>
          </cell>
          <cell r="K44">
            <v>27418.1</v>
          </cell>
          <cell r="L44">
            <v>11423.5</v>
          </cell>
          <cell r="M44">
            <v>65.290000000000006</v>
          </cell>
          <cell r="N44">
            <v>68.63</v>
          </cell>
          <cell r="O44">
            <v>142.25</v>
          </cell>
          <cell r="P44">
            <v>38665.17</v>
          </cell>
          <cell r="Q44">
            <v>167.54</v>
          </cell>
        </row>
        <row r="45">
          <cell r="D45">
            <v>3995271.89</v>
          </cell>
          <cell r="E45">
            <v>1359975.3</v>
          </cell>
          <cell r="F45">
            <v>0</v>
          </cell>
          <cell r="G45">
            <v>35697.269999999997</v>
          </cell>
          <cell r="H45">
            <v>0</v>
          </cell>
          <cell r="I45">
            <v>5984.78</v>
          </cell>
          <cell r="J45">
            <v>0</v>
          </cell>
          <cell r="K45">
            <v>291854.59000000003</v>
          </cell>
          <cell r="L45">
            <v>121598.51999999999</v>
          </cell>
          <cell r="M45">
            <v>272.44</v>
          </cell>
          <cell r="N45">
            <v>286.41000000000003</v>
          </cell>
          <cell r="O45">
            <v>593.61</v>
          </cell>
          <cell r="P45">
            <v>161346.23999999999</v>
          </cell>
          <cell r="Q45">
            <v>699.1</v>
          </cell>
        </row>
        <row r="46">
          <cell r="D46">
            <v>1170386.68</v>
          </cell>
          <cell r="E46">
            <v>398395.16</v>
          </cell>
          <cell r="F46">
            <v>0</v>
          </cell>
          <cell r="G46">
            <v>10457.26</v>
          </cell>
          <cell r="H46">
            <v>0</v>
          </cell>
          <cell r="I46">
            <v>1753.2</v>
          </cell>
          <cell r="J46">
            <v>0</v>
          </cell>
          <cell r="K46">
            <v>47754.84</v>
          </cell>
          <cell r="L46">
            <v>19896.61</v>
          </cell>
          <cell r="M46">
            <v>79.81</v>
          </cell>
          <cell r="N46">
            <v>83.9</v>
          </cell>
          <cell r="O46">
            <v>173.89</v>
          </cell>
          <cell r="P46">
            <v>47265.24</v>
          </cell>
          <cell r="Q46">
            <v>204.8</v>
          </cell>
        </row>
        <row r="47">
          <cell r="D47">
            <v>968984.56</v>
          </cell>
          <cell r="E47">
            <v>329838.65000000002</v>
          </cell>
          <cell r="F47">
            <v>0</v>
          </cell>
          <cell r="G47">
            <v>8657.76</v>
          </cell>
          <cell r="H47">
            <v>0</v>
          </cell>
          <cell r="I47">
            <v>1451.51</v>
          </cell>
          <cell r="J47">
            <v>0</v>
          </cell>
          <cell r="K47">
            <v>32130.489999999998</v>
          </cell>
          <cell r="L47">
            <v>13386.869999999999</v>
          </cell>
          <cell r="M47">
            <v>66.08</v>
          </cell>
          <cell r="N47">
            <v>69.459999999999994</v>
          </cell>
          <cell r="O47">
            <v>143.97</v>
          </cell>
          <cell r="P47">
            <v>39131.760000000002</v>
          </cell>
          <cell r="Q47">
            <v>169.55</v>
          </cell>
        </row>
        <row r="48">
          <cell r="D48">
            <v>1189298.8</v>
          </cell>
          <cell r="E48">
            <v>404832.77</v>
          </cell>
          <cell r="F48">
            <v>0</v>
          </cell>
          <cell r="G48">
            <v>10626.24</v>
          </cell>
          <cell r="H48">
            <v>0</v>
          </cell>
          <cell r="I48">
            <v>1781.53</v>
          </cell>
          <cell r="J48">
            <v>0</v>
          </cell>
          <cell r="K48">
            <v>42776.88</v>
          </cell>
          <cell r="L48">
            <v>17822.59</v>
          </cell>
          <cell r="M48">
            <v>81.099999999999994</v>
          </cell>
          <cell r="N48">
            <v>85.26</v>
          </cell>
          <cell r="O48">
            <v>176.7</v>
          </cell>
          <cell r="P48">
            <v>48028.99</v>
          </cell>
          <cell r="Q48">
            <v>208.1</v>
          </cell>
        </row>
        <row r="49">
          <cell r="D49">
            <v>1069141.83</v>
          </cell>
          <cell r="E49">
            <v>363931.8</v>
          </cell>
          <cell r="F49">
            <v>0</v>
          </cell>
          <cell r="G49">
            <v>9552.65</v>
          </cell>
          <cell r="H49">
            <v>0</v>
          </cell>
          <cell r="I49">
            <v>1601.54</v>
          </cell>
          <cell r="J49">
            <v>0</v>
          </cell>
          <cell r="K49">
            <v>35017.11</v>
          </cell>
          <cell r="L49">
            <v>14589.56</v>
          </cell>
          <cell r="M49">
            <v>72.91</v>
          </cell>
          <cell r="N49">
            <v>76.64</v>
          </cell>
          <cell r="O49">
            <v>158.85</v>
          </cell>
          <cell r="P49">
            <v>43176.53</v>
          </cell>
          <cell r="Q49">
            <v>187.08</v>
          </cell>
        </row>
        <row r="50">
          <cell r="D50">
            <v>1695975.79</v>
          </cell>
          <cell r="E50">
            <v>577303.68999999994</v>
          </cell>
          <cell r="F50">
            <v>0</v>
          </cell>
          <cell r="G50">
            <v>15153.34</v>
          </cell>
          <cell r="H50">
            <v>0</v>
          </cell>
          <cell r="I50">
            <v>2540.5100000000002</v>
          </cell>
          <cell r="J50">
            <v>0</v>
          </cell>
          <cell r="K50">
            <v>97235.180000000008</v>
          </cell>
          <cell r="L50">
            <v>40512.139999999992</v>
          </cell>
          <cell r="M50">
            <v>115.65</v>
          </cell>
          <cell r="N50">
            <v>121.58</v>
          </cell>
          <cell r="O50">
            <v>251.98</v>
          </cell>
          <cell r="P50">
            <v>68490.789999999994</v>
          </cell>
          <cell r="Q50">
            <v>296.77</v>
          </cell>
        </row>
        <row r="51">
          <cell r="D51">
            <v>993904.15</v>
          </cell>
          <cell r="E51">
            <v>338321.18</v>
          </cell>
          <cell r="F51">
            <v>0</v>
          </cell>
          <cell r="G51">
            <v>8880.41</v>
          </cell>
          <cell r="H51">
            <v>0</v>
          </cell>
          <cell r="I51">
            <v>1488.83</v>
          </cell>
          <cell r="J51">
            <v>0</v>
          </cell>
          <cell r="K51">
            <v>36680.009999999995</v>
          </cell>
          <cell r="L51">
            <v>15282.39</v>
          </cell>
          <cell r="M51">
            <v>67.77</v>
          </cell>
          <cell r="N51">
            <v>71.25</v>
          </cell>
          <cell r="O51">
            <v>147.66999999999999</v>
          </cell>
          <cell r="P51">
            <v>40138.120000000003</v>
          </cell>
          <cell r="Q51">
            <v>173.92</v>
          </cell>
        </row>
        <row r="52">
          <cell r="D52">
            <v>1387788.07</v>
          </cell>
          <cell r="E52">
            <v>472397.76</v>
          </cell>
          <cell r="F52">
            <v>0</v>
          </cell>
          <cell r="G52">
            <v>12399.72</v>
          </cell>
          <cell r="H52">
            <v>0</v>
          </cell>
          <cell r="I52">
            <v>2078.86</v>
          </cell>
          <cell r="J52">
            <v>0</v>
          </cell>
          <cell r="K52">
            <v>58167.97</v>
          </cell>
          <cell r="L52">
            <v>24235.149999999998</v>
          </cell>
          <cell r="M52">
            <v>94.63</v>
          </cell>
          <cell r="N52">
            <v>99.49</v>
          </cell>
          <cell r="O52">
            <v>206.2</v>
          </cell>
          <cell r="P52">
            <v>56044.84</v>
          </cell>
          <cell r="Q52">
            <v>242.84</v>
          </cell>
        </row>
        <row r="53">
          <cell r="D53">
            <v>1851212.74</v>
          </cell>
          <cell r="E53">
            <v>630145.75</v>
          </cell>
          <cell r="F53">
            <v>0</v>
          </cell>
          <cell r="G53">
            <v>16540.36</v>
          </cell>
          <cell r="H53">
            <v>0</v>
          </cell>
          <cell r="I53">
            <v>2773.05</v>
          </cell>
          <cell r="J53">
            <v>0</v>
          </cell>
          <cell r="K53">
            <v>100061.56</v>
          </cell>
          <cell r="L53">
            <v>41689.730000000003</v>
          </cell>
          <cell r="M53">
            <v>126.23</v>
          </cell>
          <cell r="N53">
            <v>132.71</v>
          </cell>
          <cell r="O53">
            <v>275.06</v>
          </cell>
          <cell r="P53">
            <v>74759.92</v>
          </cell>
          <cell r="Q53">
            <v>323.93</v>
          </cell>
        </row>
        <row r="54">
          <cell r="D54">
            <v>1674823.33</v>
          </cell>
          <cell r="E54">
            <v>570103.47</v>
          </cell>
          <cell r="F54">
            <v>0</v>
          </cell>
          <cell r="G54">
            <v>14964.34</v>
          </cell>
          <cell r="H54">
            <v>0</v>
          </cell>
          <cell r="I54">
            <v>2508.83</v>
          </cell>
          <cell r="J54">
            <v>0</v>
          </cell>
          <cell r="K54">
            <v>90096.1</v>
          </cell>
          <cell r="L54">
            <v>37537.710000000006</v>
          </cell>
          <cell r="M54">
            <v>114.22</v>
          </cell>
          <cell r="N54">
            <v>120.06</v>
          </cell>
          <cell r="O54">
            <v>248.84</v>
          </cell>
          <cell r="P54">
            <v>67636.56</v>
          </cell>
          <cell r="Q54">
            <v>293.06</v>
          </cell>
        </row>
        <row r="55">
          <cell r="D55">
            <v>1295899</v>
          </cell>
          <cell r="E55">
            <v>441119.07</v>
          </cell>
          <cell r="F55">
            <v>0</v>
          </cell>
          <cell r="G55">
            <v>11578.7</v>
          </cell>
          <cell r="H55">
            <v>0</v>
          </cell>
          <cell r="I55">
            <v>1941.21</v>
          </cell>
          <cell r="J55">
            <v>0</v>
          </cell>
          <cell r="K55">
            <v>63892.409999999996</v>
          </cell>
          <cell r="L55">
            <v>26620.18</v>
          </cell>
          <cell r="M55">
            <v>88.37</v>
          </cell>
          <cell r="N55">
            <v>92.9</v>
          </cell>
          <cell r="O55">
            <v>192.54</v>
          </cell>
          <cell r="P55">
            <v>52333.97</v>
          </cell>
          <cell r="Q55">
            <v>226.76</v>
          </cell>
        </row>
        <row r="56">
          <cell r="D56">
            <v>1467529.75</v>
          </cell>
          <cell r="E56">
            <v>499541.52</v>
          </cell>
          <cell r="F56">
            <v>0</v>
          </cell>
          <cell r="G56">
            <v>13112.2</v>
          </cell>
          <cell r="H56">
            <v>0</v>
          </cell>
          <cell r="I56">
            <v>2198.31</v>
          </cell>
          <cell r="J56">
            <v>0</v>
          </cell>
          <cell r="K56">
            <v>64440.56</v>
          </cell>
          <cell r="L56">
            <v>26848.57</v>
          </cell>
          <cell r="M56">
            <v>100.08</v>
          </cell>
          <cell r="N56">
            <v>105.2</v>
          </cell>
          <cell r="O56">
            <v>218.04</v>
          </cell>
          <cell r="P56">
            <v>59265.15</v>
          </cell>
          <cell r="Q56">
            <v>256.79000000000002</v>
          </cell>
        </row>
        <row r="57">
          <cell r="D57">
            <v>2394030.77</v>
          </cell>
          <cell r="E57">
            <v>814918.94</v>
          </cell>
          <cell r="F57">
            <v>0</v>
          </cell>
          <cell r="G57">
            <v>21390.37</v>
          </cell>
          <cell r="H57">
            <v>0</v>
          </cell>
          <cell r="I57">
            <v>3586.17</v>
          </cell>
          <cell r="J57">
            <v>0</v>
          </cell>
          <cell r="K57">
            <v>163140.43</v>
          </cell>
          <cell r="L57">
            <v>67970.95</v>
          </cell>
          <cell r="M57">
            <v>163.25</v>
          </cell>
          <cell r="N57">
            <v>171.62</v>
          </cell>
          <cell r="O57">
            <v>355.7</v>
          </cell>
          <cell r="P57">
            <v>96681.25</v>
          </cell>
          <cell r="Q57">
            <v>418.91</v>
          </cell>
        </row>
        <row r="58">
          <cell r="D58">
            <v>1364819.82</v>
          </cell>
          <cell r="E58">
            <v>464579.46</v>
          </cell>
          <cell r="F58">
            <v>0</v>
          </cell>
          <cell r="G58">
            <v>12194.5</v>
          </cell>
          <cell r="H58">
            <v>0</v>
          </cell>
          <cell r="I58">
            <v>2044.45</v>
          </cell>
          <cell r="J58">
            <v>0</v>
          </cell>
          <cell r="K58">
            <v>56704.9</v>
          </cell>
          <cell r="L58">
            <v>23625.57</v>
          </cell>
          <cell r="M58">
            <v>93.07</v>
          </cell>
          <cell r="N58">
            <v>97.84</v>
          </cell>
          <cell r="O58">
            <v>202.78</v>
          </cell>
          <cell r="P58">
            <v>55117.29</v>
          </cell>
          <cell r="Q58">
            <v>238.82</v>
          </cell>
        </row>
        <row r="59">
          <cell r="D59">
            <v>7771916.8099999996</v>
          </cell>
          <cell r="E59">
            <v>2645530.8199999998</v>
          </cell>
          <cell r="F59">
            <v>0</v>
          </cell>
          <cell r="G59">
            <v>69441.119999999995</v>
          </cell>
          <cell r="H59">
            <v>0</v>
          </cell>
          <cell r="I59">
            <v>11642.06</v>
          </cell>
          <cell r="J59">
            <v>0</v>
          </cell>
          <cell r="K59">
            <v>425923.57</v>
          </cell>
          <cell r="L59">
            <v>177457.13</v>
          </cell>
          <cell r="M59">
            <v>529.96</v>
          </cell>
          <cell r="N59">
            <v>557.14</v>
          </cell>
          <cell r="O59">
            <v>1154.74</v>
          </cell>
          <cell r="P59">
            <v>313863.39</v>
          </cell>
          <cell r="Q59">
            <v>1359.95</v>
          </cell>
        </row>
        <row r="60">
          <cell r="D60">
            <v>2783280.46</v>
          </cell>
          <cell r="E60">
            <v>947418.04</v>
          </cell>
          <cell r="F60">
            <v>0</v>
          </cell>
          <cell r="G60">
            <v>24868.27</v>
          </cell>
          <cell r="H60">
            <v>0</v>
          </cell>
          <cell r="I60">
            <v>4169.26</v>
          </cell>
          <cell r="J60">
            <v>0</v>
          </cell>
          <cell r="K60">
            <v>163732.42000000001</v>
          </cell>
          <cell r="L60">
            <v>68217.599999999991</v>
          </cell>
          <cell r="M60">
            <v>189.8</v>
          </cell>
          <cell r="N60">
            <v>199.52</v>
          </cell>
          <cell r="O60">
            <v>413.53</v>
          </cell>
          <cell r="P60">
            <v>112400.82</v>
          </cell>
          <cell r="Q60">
            <v>487.03</v>
          </cell>
        </row>
        <row r="61">
          <cell r="D61">
            <v>1034868.45</v>
          </cell>
          <cell r="E61">
            <v>352265.27</v>
          </cell>
          <cell r="F61">
            <v>0</v>
          </cell>
          <cell r="G61">
            <v>9246.42</v>
          </cell>
          <cell r="H61">
            <v>0</v>
          </cell>
          <cell r="I61">
            <v>1550.2</v>
          </cell>
          <cell r="J61">
            <v>0</v>
          </cell>
          <cell r="K61">
            <v>45371.659999999996</v>
          </cell>
          <cell r="L61">
            <v>18903.680000000004</v>
          </cell>
          <cell r="M61">
            <v>70.569999999999993</v>
          </cell>
          <cell r="N61">
            <v>74.19</v>
          </cell>
          <cell r="O61">
            <v>153.76</v>
          </cell>
          <cell r="P61">
            <v>41792.43</v>
          </cell>
          <cell r="Q61">
            <v>181.08</v>
          </cell>
        </row>
        <row r="62">
          <cell r="D62">
            <v>1962118.28</v>
          </cell>
          <cell r="E62">
            <v>667897.56999999995</v>
          </cell>
          <cell r="F62">
            <v>0</v>
          </cell>
          <cell r="G62">
            <v>17531.29</v>
          </cell>
          <cell r="H62">
            <v>0</v>
          </cell>
          <cell r="I62">
            <v>2939.18</v>
          </cell>
          <cell r="J62">
            <v>0</v>
          </cell>
          <cell r="K62">
            <v>92526.27</v>
          </cell>
          <cell r="L62">
            <v>38550.219999999994</v>
          </cell>
          <cell r="M62">
            <v>133.80000000000001</v>
          </cell>
          <cell r="N62">
            <v>140.66</v>
          </cell>
          <cell r="O62">
            <v>291.52999999999997</v>
          </cell>
          <cell r="P62">
            <v>79238.759999999995</v>
          </cell>
          <cell r="Q62">
            <v>343.34</v>
          </cell>
        </row>
        <row r="63">
          <cell r="D63">
            <v>1763667.99</v>
          </cell>
          <cell r="E63">
            <v>600345.85</v>
          </cell>
          <cell r="F63">
            <v>0</v>
          </cell>
          <cell r="G63">
            <v>15758.16</v>
          </cell>
          <cell r="H63">
            <v>0</v>
          </cell>
          <cell r="I63">
            <v>2641.91</v>
          </cell>
          <cell r="J63">
            <v>0</v>
          </cell>
          <cell r="K63">
            <v>75261.750000000015</v>
          </cell>
          <cell r="L63">
            <v>31357.11</v>
          </cell>
          <cell r="M63">
            <v>120.27</v>
          </cell>
          <cell r="N63">
            <v>126.43</v>
          </cell>
          <cell r="O63">
            <v>262.04000000000002</v>
          </cell>
          <cell r="P63">
            <v>71224.490000000005</v>
          </cell>
          <cell r="Q63">
            <v>308.61</v>
          </cell>
        </row>
        <row r="64">
          <cell r="D64">
            <v>1947368.1</v>
          </cell>
          <cell r="E64">
            <v>662876.68000000005</v>
          </cell>
          <cell r="F64">
            <v>0</v>
          </cell>
          <cell r="G64">
            <v>17399.5</v>
          </cell>
          <cell r="H64">
            <v>0</v>
          </cell>
          <cell r="I64">
            <v>2917.09</v>
          </cell>
          <cell r="J64">
            <v>0</v>
          </cell>
          <cell r="K64">
            <v>121347.99</v>
          </cell>
          <cell r="L64">
            <v>50558.52</v>
          </cell>
          <cell r="M64">
            <v>132.79</v>
          </cell>
          <cell r="N64">
            <v>139.6</v>
          </cell>
          <cell r="O64">
            <v>289.33999999999997</v>
          </cell>
          <cell r="P64">
            <v>78643.09</v>
          </cell>
          <cell r="Q64">
            <v>340.76</v>
          </cell>
        </row>
        <row r="65">
          <cell r="D65">
            <v>1380615.79</v>
          </cell>
          <cell r="E65">
            <v>469956.34</v>
          </cell>
          <cell r="F65">
            <v>0</v>
          </cell>
          <cell r="G65">
            <v>12335.63</v>
          </cell>
          <cell r="H65">
            <v>0</v>
          </cell>
          <cell r="I65">
            <v>2068.11</v>
          </cell>
          <cell r="J65">
            <v>0</v>
          </cell>
          <cell r="K65">
            <v>58610.75</v>
          </cell>
          <cell r="L65">
            <v>24419.63</v>
          </cell>
          <cell r="M65">
            <v>94.14</v>
          </cell>
          <cell r="N65">
            <v>98.97</v>
          </cell>
          <cell r="O65">
            <v>205.13</v>
          </cell>
          <cell r="P65">
            <v>55755.199999999997</v>
          </cell>
          <cell r="Q65">
            <v>241.58</v>
          </cell>
        </row>
        <row r="66">
          <cell r="D66">
            <v>1475648.02</v>
          </cell>
          <cell r="E66">
            <v>502304.95</v>
          </cell>
          <cell r="F66">
            <v>0</v>
          </cell>
          <cell r="G66">
            <v>13184.73</v>
          </cell>
          <cell r="H66">
            <v>0</v>
          </cell>
          <cell r="I66">
            <v>2210.4699999999998</v>
          </cell>
          <cell r="J66">
            <v>0</v>
          </cell>
          <cell r="K66">
            <v>75660.59</v>
          </cell>
          <cell r="L66">
            <v>31523.29</v>
          </cell>
          <cell r="M66">
            <v>100.63</v>
          </cell>
          <cell r="N66">
            <v>105.78</v>
          </cell>
          <cell r="O66">
            <v>219.25</v>
          </cell>
          <cell r="P66">
            <v>59593.01</v>
          </cell>
          <cell r="Q66">
            <v>258.20999999999998</v>
          </cell>
        </row>
        <row r="67">
          <cell r="D67">
            <v>2476287.52</v>
          </cell>
          <cell r="E67">
            <v>842918.82</v>
          </cell>
          <cell r="F67">
            <v>0</v>
          </cell>
          <cell r="G67">
            <v>22125.33</v>
          </cell>
          <cell r="H67">
            <v>0</v>
          </cell>
          <cell r="I67">
            <v>3709.39</v>
          </cell>
          <cell r="J67">
            <v>0</v>
          </cell>
          <cell r="K67">
            <v>165685.41</v>
          </cell>
          <cell r="L67">
            <v>69031.299999999988</v>
          </cell>
          <cell r="M67">
            <v>168.86</v>
          </cell>
          <cell r="N67">
            <v>177.52</v>
          </cell>
          <cell r="O67">
            <v>367.92</v>
          </cell>
          <cell r="P67">
            <v>100003.13</v>
          </cell>
          <cell r="Q67">
            <v>433.31</v>
          </cell>
        </row>
        <row r="68">
          <cell r="D68">
            <v>2851455.42</v>
          </cell>
          <cell r="E68">
            <v>970624.54</v>
          </cell>
          <cell r="F68">
            <v>0</v>
          </cell>
          <cell r="G68">
            <v>25477.4</v>
          </cell>
          <cell r="H68">
            <v>0</v>
          </cell>
          <cell r="I68">
            <v>4271.38</v>
          </cell>
          <cell r="J68">
            <v>0</v>
          </cell>
          <cell r="K68">
            <v>170283.15000000002</v>
          </cell>
          <cell r="L68">
            <v>70946.91</v>
          </cell>
          <cell r="M68">
            <v>194.44</v>
          </cell>
          <cell r="N68">
            <v>204.41</v>
          </cell>
          <cell r="O68">
            <v>423.66</v>
          </cell>
          <cell r="P68">
            <v>115154.02</v>
          </cell>
          <cell r="Q68">
            <v>498.96</v>
          </cell>
        </row>
        <row r="69">
          <cell r="D69">
            <v>1195215.3700000001</v>
          </cell>
          <cell r="E69">
            <v>406846.74</v>
          </cell>
          <cell r="F69">
            <v>0</v>
          </cell>
          <cell r="G69">
            <v>10679.1</v>
          </cell>
          <cell r="H69">
            <v>0</v>
          </cell>
          <cell r="I69">
            <v>1790.39</v>
          </cell>
          <cell r="J69">
            <v>0</v>
          </cell>
          <cell r="K69">
            <v>58752.090000000004</v>
          </cell>
          <cell r="L69">
            <v>24478.52</v>
          </cell>
          <cell r="M69">
            <v>81.5</v>
          </cell>
          <cell r="N69">
            <v>85.68</v>
          </cell>
          <cell r="O69">
            <v>177.58</v>
          </cell>
          <cell r="P69">
            <v>48267.93</v>
          </cell>
          <cell r="Q69">
            <v>209.13</v>
          </cell>
        </row>
      </sheetData>
      <sheetData sheetId="5">
        <row r="10">
          <cell r="D10">
            <v>1010829.36</v>
          </cell>
          <cell r="E10">
            <v>366074.41</v>
          </cell>
          <cell r="F10">
            <v>0</v>
          </cell>
          <cell r="G10">
            <v>10196.200000000001</v>
          </cell>
          <cell r="H10">
            <v>0</v>
          </cell>
          <cell r="I10">
            <v>1714.75</v>
          </cell>
          <cell r="J10">
            <v>0</v>
          </cell>
          <cell r="K10">
            <v>32701.140000000003</v>
          </cell>
          <cell r="L10">
            <v>12810.210000000001</v>
          </cell>
          <cell r="M10">
            <v>76.86</v>
          </cell>
          <cell r="N10">
            <v>82</v>
          </cell>
          <cell r="O10">
            <v>186.22</v>
          </cell>
          <cell r="P10">
            <v>46228.61</v>
          </cell>
          <cell r="Q10">
            <v>200.27</v>
          </cell>
        </row>
        <row r="11">
          <cell r="D11">
            <v>1621903.31</v>
          </cell>
          <cell r="E11">
            <v>587376.39</v>
          </cell>
          <cell r="F11">
            <v>0</v>
          </cell>
          <cell r="G11">
            <v>16360.08</v>
          </cell>
          <cell r="H11">
            <v>0</v>
          </cell>
          <cell r="I11">
            <v>2751.36</v>
          </cell>
          <cell r="J11">
            <v>0</v>
          </cell>
          <cell r="K11">
            <v>83079.999999999985</v>
          </cell>
          <cell r="L11">
            <v>32545.42</v>
          </cell>
          <cell r="M11">
            <v>123.33</v>
          </cell>
          <cell r="N11">
            <v>131.57</v>
          </cell>
          <cell r="O11">
            <v>298.79000000000002</v>
          </cell>
          <cell r="P11">
            <v>74175.06</v>
          </cell>
          <cell r="Q11">
            <v>321.37</v>
          </cell>
        </row>
        <row r="12">
          <cell r="D12">
            <v>1128825.8999999999</v>
          </cell>
          <cell r="E12">
            <v>408807.16</v>
          </cell>
          <cell r="F12">
            <v>0</v>
          </cell>
          <cell r="G12">
            <v>11386.43</v>
          </cell>
          <cell r="H12">
            <v>0</v>
          </cell>
          <cell r="I12">
            <v>1914.91</v>
          </cell>
          <cell r="J12">
            <v>0</v>
          </cell>
          <cell r="K12">
            <v>57387.869999999995</v>
          </cell>
          <cell r="L12">
            <v>22480.890000000003</v>
          </cell>
          <cell r="M12">
            <v>85.84</v>
          </cell>
          <cell r="N12">
            <v>91.57</v>
          </cell>
          <cell r="O12">
            <v>207.96</v>
          </cell>
          <cell r="P12">
            <v>51624.98</v>
          </cell>
          <cell r="Q12">
            <v>223.65</v>
          </cell>
        </row>
        <row r="13">
          <cell r="D13">
            <v>1429248.58</v>
          </cell>
          <cell r="E13">
            <v>517605.99</v>
          </cell>
          <cell r="F13">
            <v>0</v>
          </cell>
          <cell r="G13">
            <v>14416.78</v>
          </cell>
          <cell r="H13">
            <v>0</v>
          </cell>
          <cell r="I13">
            <v>2424.54</v>
          </cell>
          <cell r="J13">
            <v>0</v>
          </cell>
          <cell r="K13">
            <v>83374.740000000005</v>
          </cell>
          <cell r="L13">
            <v>32660.890000000003</v>
          </cell>
          <cell r="M13">
            <v>108.68</v>
          </cell>
          <cell r="N13">
            <v>115.94</v>
          </cell>
          <cell r="O13">
            <v>263.3</v>
          </cell>
          <cell r="P13">
            <v>65364.31</v>
          </cell>
          <cell r="Q13">
            <v>283.19</v>
          </cell>
        </row>
        <row r="14">
          <cell r="D14">
            <v>5934309.8200000003</v>
          </cell>
          <cell r="E14">
            <v>2149125.33</v>
          </cell>
          <cell r="F14">
            <v>0</v>
          </cell>
          <cell r="G14">
            <v>59859.19</v>
          </cell>
          <cell r="H14">
            <v>0</v>
          </cell>
          <cell r="I14">
            <v>10066.82</v>
          </cell>
          <cell r="J14">
            <v>0</v>
          </cell>
          <cell r="K14">
            <v>434572.45999999996</v>
          </cell>
          <cell r="L14">
            <v>170237.67</v>
          </cell>
          <cell r="M14">
            <v>451.25</v>
          </cell>
          <cell r="N14">
            <v>481.4</v>
          </cell>
          <cell r="O14">
            <v>1093.24</v>
          </cell>
          <cell r="P14">
            <v>271395.82</v>
          </cell>
          <cell r="Q14">
            <v>1175.77</v>
          </cell>
        </row>
        <row r="15">
          <cell r="D15">
            <v>1193702.18</v>
          </cell>
          <cell r="E15">
            <v>432302.27</v>
          </cell>
          <cell r="F15">
            <v>0</v>
          </cell>
          <cell r="G15">
            <v>12040.83</v>
          </cell>
          <cell r="H15">
            <v>0</v>
          </cell>
          <cell r="I15">
            <v>2024.97</v>
          </cell>
          <cell r="J15">
            <v>0</v>
          </cell>
          <cell r="K15">
            <v>51962.790000000008</v>
          </cell>
          <cell r="L15">
            <v>20355.699999999997</v>
          </cell>
          <cell r="M15">
            <v>90.77</v>
          </cell>
          <cell r="N15">
            <v>96.84</v>
          </cell>
          <cell r="O15">
            <v>219.91</v>
          </cell>
          <cell r="P15">
            <v>54591.99</v>
          </cell>
          <cell r="Q15">
            <v>236.5</v>
          </cell>
        </row>
        <row r="16">
          <cell r="D16">
            <v>954398.11</v>
          </cell>
          <cell r="E16">
            <v>345637.69</v>
          </cell>
          <cell r="F16">
            <v>0</v>
          </cell>
          <cell r="G16">
            <v>9626.98</v>
          </cell>
          <cell r="H16">
            <v>0</v>
          </cell>
          <cell r="I16">
            <v>1619.02</v>
          </cell>
          <cell r="J16">
            <v>0</v>
          </cell>
          <cell r="K16">
            <v>37312.390000000007</v>
          </cell>
          <cell r="L16">
            <v>14616.6</v>
          </cell>
          <cell r="M16">
            <v>72.569999999999993</v>
          </cell>
          <cell r="N16">
            <v>77.42</v>
          </cell>
          <cell r="O16">
            <v>175.82</v>
          </cell>
          <cell r="P16">
            <v>43647.82</v>
          </cell>
          <cell r="Q16">
            <v>189.1</v>
          </cell>
        </row>
        <row r="17">
          <cell r="D17">
            <v>2953335.81</v>
          </cell>
          <cell r="E17">
            <v>1069558.04</v>
          </cell>
          <cell r="F17">
            <v>0</v>
          </cell>
          <cell r="G17">
            <v>29790.2</v>
          </cell>
          <cell r="H17">
            <v>0</v>
          </cell>
          <cell r="I17">
            <v>5009.97</v>
          </cell>
          <cell r="J17">
            <v>0</v>
          </cell>
          <cell r="K17">
            <v>214589.50999999998</v>
          </cell>
          <cell r="L17">
            <v>84062.430000000008</v>
          </cell>
          <cell r="M17">
            <v>224.57</v>
          </cell>
          <cell r="N17">
            <v>239.58</v>
          </cell>
          <cell r="O17">
            <v>544.08000000000004</v>
          </cell>
          <cell r="P17">
            <v>135065.92000000001</v>
          </cell>
          <cell r="Q17">
            <v>585.14</v>
          </cell>
        </row>
        <row r="18">
          <cell r="D18">
            <v>3906797.72</v>
          </cell>
          <cell r="E18">
            <v>1414856.69</v>
          </cell>
          <cell r="F18">
            <v>0</v>
          </cell>
          <cell r="G18">
            <v>39407.74</v>
          </cell>
          <cell r="H18">
            <v>0</v>
          </cell>
          <cell r="I18">
            <v>6627.4</v>
          </cell>
          <cell r="J18">
            <v>0</v>
          </cell>
          <cell r="K18">
            <v>309274.74</v>
          </cell>
          <cell r="L18">
            <v>121154.05</v>
          </cell>
          <cell r="M18">
            <v>297.07</v>
          </cell>
          <cell r="N18">
            <v>316.93</v>
          </cell>
          <cell r="O18">
            <v>719.73</v>
          </cell>
          <cell r="P18">
            <v>178670.92</v>
          </cell>
          <cell r="Q18">
            <v>774.05</v>
          </cell>
        </row>
        <row r="19">
          <cell r="D19">
            <v>2215562.37</v>
          </cell>
          <cell r="E19">
            <v>802371.52</v>
          </cell>
          <cell r="F19">
            <v>0</v>
          </cell>
          <cell r="G19">
            <v>22348.3</v>
          </cell>
          <cell r="H19">
            <v>0</v>
          </cell>
          <cell r="I19">
            <v>3758.43</v>
          </cell>
          <cell r="J19">
            <v>0</v>
          </cell>
          <cell r="K19">
            <v>148541.95000000001</v>
          </cell>
          <cell r="L19">
            <v>58189.229999999996</v>
          </cell>
          <cell r="M19">
            <v>168.47</v>
          </cell>
          <cell r="N19">
            <v>179.73</v>
          </cell>
          <cell r="O19">
            <v>408.16</v>
          </cell>
          <cell r="P19">
            <v>101325.07</v>
          </cell>
          <cell r="Q19">
            <v>438.98</v>
          </cell>
        </row>
        <row r="20">
          <cell r="D20">
            <v>1346221.42</v>
          </cell>
          <cell r="E20">
            <v>487537.5</v>
          </cell>
          <cell r="F20">
            <v>0</v>
          </cell>
          <cell r="G20">
            <v>13579.29</v>
          </cell>
          <cell r="H20">
            <v>0</v>
          </cell>
          <cell r="I20">
            <v>2283.6999999999998</v>
          </cell>
          <cell r="J20">
            <v>0</v>
          </cell>
          <cell r="K20">
            <v>82453.51999999999</v>
          </cell>
          <cell r="L20">
            <v>32300.010000000002</v>
          </cell>
          <cell r="M20">
            <v>102.37</v>
          </cell>
          <cell r="N20">
            <v>109.21</v>
          </cell>
          <cell r="O20">
            <v>248.01</v>
          </cell>
          <cell r="P20">
            <v>61567.199999999997</v>
          </cell>
          <cell r="Q20">
            <v>266.72000000000003</v>
          </cell>
        </row>
        <row r="21">
          <cell r="D21">
            <v>1024914.09</v>
          </cell>
          <cell r="E21">
            <v>371175.23</v>
          </cell>
          <cell r="F21">
            <v>0</v>
          </cell>
          <cell r="G21">
            <v>10338.27</v>
          </cell>
          <cell r="H21">
            <v>0</v>
          </cell>
          <cell r="I21">
            <v>1738.64</v>
          </cell>
          <cell r="J21">
            <v>0</v>
          </cell>
          <cell r="K21">
            <v>42919.1</v>
          </cell>
          <cell r="L21">
            <v>16812.95</v>
          </cell>
          <cell r="M21">
            <v>77.930000000000007</v>
          </cell>
          <cell r="N21">
            <v>83.14</v>
          </cell>
          <cell r="O21">
            <v>188.81</v>
          </cell>
          <cell r="P21">
            <v>46872.75</v>
          </cell>
          <cell r="Q21">
            <v>203.08</v>
          </cell>
        </row>
        <row r="22">
          <cell r="D22">
            <v>1406614.14</v>
          </cell>
          <cell r="E22">
            <v>509408.87</v>
          </cell>
          <cell r="F22">
            <v>0</v>
          </cell>
          <cell r="G22">
            <v>14188.47</v>
          </cell>
          <cell r="H22">
            <v>0</v>
          </cell>
          <cell r="I22">
            <v>2386.15</v>
          </cell>
          <cell r="J22">
            <v>0</v>
          </cell>
          <cell r="K22">
            <v>79873.11</v>
          </cell>
          <cell r="L22">
            <v>31289.170000000002</v>
          </cell>
          <cell r="M22">
            <v>106.96</v>
          </cell>
          <cell r="N22">
            <v>114.11</v>
          </cell>
          <cell r="O22">
            <v>259.13</v>
          </cell>
          <cell r="P22">
            <v>64329.17</v>
          </cell>
          <cell r="Q22">
            <v>278.69</v>
          </cell>
        </row>
        <row r="23">
          <cell r="D23">
            <v>751924.22</v>
          </cell>
          <cell r="E23">
            <v>272311.26</v>
          </cell>
          <cell r="F23">
            <v>0</v>
          </cell>
          <cell r="G23">
            <v>7584.63</v>
          </cell>
          <cell r="H23">
            <v>0</v>
          </cell>
          <cell r="I23">
            <v>1275.55</v>
          </cell>
          <cell r="J23">
            <v>0</v>
          </cell>
          <cell r="K23">
            <v>53095.9</v>
          </cell>
          <cell r="L23">
            <v>20799.579999999998</v>
          </cell>
          <cell r="M23">
            <v>57.18</v>
          </cell>
          <cell r="N23">
            <v>61</v>
          </cell>
          <cell r="O23">
            <v>138.52000000000001</v>
          </cell>
          <cell r="P23">
            <v>34388.01</v>
          </cell>
          <cell r="Q23">
            <v>148.97999999999999</v>
          </cell>
        </row>
        <row r="24">
          <cell r="D24">
            <v>1048953.69</v>
          </cell>
          <cell r="E24">
            <v>379881.24</v>
          </cell>
          <cell r="F24">
            <v>0</v>
          </cell>
          <cell r="G24">
            <v>10580.76</v>
          </cell>
          <cell r="H24">
            <v>0</v>
          </cell>
          <cell r="I24">
            <v>1779.42</v>
          </cell>
          <cell r="J24">
            <v>0</v>
          </cell>
          <cell r="K24">
            <v>51154.58</v>
          </cell>
          <cell r="L24">
            <v>20039.09</v>
          </cell>
          <cell r="M24">
            <v>79.760000000000005</v>
          </cell>
          <cell r="N24">
            <v>85.09</v>
          </cell>
          <cell r="O24">
            <v>193.24</v>
          </cell>
          <cell r="P24">
            <v>47972.160000000003</v>
          </cell>
          <cell r="Q24">
            <v>207.84</v>
          </cell>
        </row>
        <row r="25">
          <cell r="D25">
            <v>4886659.79</v>
          </cell>
          <cell r="E25">
            <v>1769716.22</v>
          </cell>
          <cell r="F25">
            <v>0</v>
          </cell>
          <cell r="G25">
            <v>49291.57</v>
          </cell>
          <cell r="H25">
            <v>0</v>
          </cell>
          <cell r="I25">
            <v>8289.61</v>
          </cell>
          <cell r="J25">
            <v>0</v>
          </cell>
          <cell r="K25">
            <v>427728.69</v>
          </cell>
          <cell r="L25">
            <v>167556.72</v>
          </cell>
          <cell r="M25">
            <v>371.58</v>
          </cell>
          <cell r="N25">
            <v>396.41</v>
          </cell>
          <cell r="O25">
            <v>900.24</v>
          </cell>
          <cell r="P25">
            <v>223483.28</v>
          </cell>
          <cell r="Q25">
            <v>968.22</v>
          </cell>
        </row>
        <row r="26">
          <cell r="D26">
            <v>1333964.22</v>
          </cell>
          <cell r="E26">
            <v>483098.52</v>
          </cell>
          <cell r="F26">
            <v>0</v>
          </cell>
          <cell r="G26">
            <v>13455.65</v>
          </cell>
          <cell r="H26">
            <v>0</v>
          </cell>
          <cell r="I26">
            <v>2262.9</v>
          </cell>
          <cell r="J26">
            <v>0</v>
          </cell>
          <cell r="K26">
            <v>78910.929999999993</v>
          </cell>
          <cell r="L26">
            <v>30912.249999999996</v>
          </cell>
          <cell r="M26">
            <v>101.43</v>
          </cell>
          <cell r="N26">
            <v>108.21</v>
          </cell>
          <cell r="O26">
            <v>245.75</v>
          </cell>
          <cell r="P26">
            <v>61006.64</v>
          </cell>
          <cell r="Q26">
            <v>264.32</v>
          </cell>
        </row>
        <row r="27">
          <cell r="D27">
            <v>2287418.2000000002</v>
          </cell>
          <cell r="E27">
            <v>828394.29</v>
          </cell>
          <cell r="F27">
            <v>0</v>
          </cell>
          <cell r="G27">
            <v>23073.11</v>
          </cell>
          <cell r="H27">
            <v>0</v>
          </cell>
          <cell r="I27">
            <v>3880.32</v>
          </cell>
          <cell r="J27">
            <v>0</v>
          </cell>
          <cell r="K27">
            <v>158531.83000000002</v>
          </cell>
          <cell r="L27">
            <v>62102.619999999995</v>
          </cell>
          <cell r="M27">
            <v>173.94</v>
          </cell>
          <cell r="N27">
            <v>185.56</v>
          </cell>
          <cell r="O27">
            <v>421.4</v>
          </cell>
          <cell r="P27">
            <v>104611.28</v>
          </cell>
          <cell r="Q27">
            <v>453.21</v>
          </cell>
        </row>
        <row r="28">
          <cell r="D28">
            <v>1105303.69</v>
          </cell>
          <cell r="E28">
            <v>400288.53</v>
          </cell>
          <cell r="F28">
            <v>0</v>
          </cell>
          <cell r="G28">
            <v>11149.16</v>
          </cell>
          <cell r="H28">
            <v>0</v>
          </cell>
          <cell r="I28">
            <v>1875.01</v>
          </cell>
          <cell r="J28">
            <v>0</v>
          </cell>
          <cell r="K28">
            <v>49737.029999999992</v>
          </cell>
          <cell r="L28">
            <v>19483.789999999997</v>
          </cell>
          <cell r="M28">
            <v>84.05</v>
          </cell>
          <cell r="N28">
            <v>89.66</v>
          </cell>
          <cell r="O28">
            <v>203.62</v>
          </cell>
          <cell r="P28">
            <v>50549.23</v>
          </cell>
          <cell r="Q28">
            <v>219</v>
          </cell>
        </row>
        <row r="29">
          <cell r="D29">
            <v>1443650.53</v>
          </cell>
          <cell r="E29">
            <v>522821.69</v>
          </cell>
          <cell r="F29">
            <v>0</v>
          </cell>
          <cell r="G29">
            <v>14562.05</v>
          </cell>
          <cell r="H29">
            <v>0</v>
          </cell>
          <cell r="I29">
            <v>2448.9699999999998</v>
          </cell>
          <cell r="J29">
            <v>0</v>
          </cell>
          <cell r="K29">
            <v>88214.07</v>
          </cell>
          <cell r="L29">
            <v>34556.630000000005</v>
          </cell>
          <cell r="M29">
            <v>109.78</v>
          </cell>
          <cell r="N29">
            <v>117.12</v>
          </cell>
          <cell r="O29">
            <v>265.95999999999998</v>
          </cell>
          <cell r="P29">
            <v>66022.960000000006</v>
          </cell>
          <cell r="Q29">
            <v>286.02999999999997</v>
          </cell>
        </row>
        <row r="30">
          <cell r="D30">
            <v>866952.62</v>
          </cell>
          <cell r="E30">
            <v>313969.09000000003</v>
          </cell>
          <cell r="F30">
            <v>0</v>
          </cell>
          <cell r="G30">
            <v>8744.92</v>
          </cell>
          <cell r="H30">
            <v>0</v>
          </cell>
          <cell r="I30">
            <v>1470.68</v>
          </cell>
          <cell r="J30">
            <v>0</v>
          </cell>
          <cell r="K30">
            <v>37557.43</v>
          </cell>
          <cell r="L30">
            <v>14712.599999999999</v>
          </cell>
          <cell r="M30">
            <v>65.92</v>
          </cell>
          <cell r="N30">
            <v>70.33</v>
          </cell>
          <cell r="O30">
            <v>159.71</v>
          </cell>
          <cell r="P30">
            <v>39648.639999999999</v>
          </cell>
          <cell r="Q30">
            <v>171.77</v>
          </cell>
        </row>
        <row r="31">
          <cell r="D31">
            <v>1105997.08</v>
          </cell>
          <cell r="E31">
            <v>400539.64</v>
          </cell>
          <cell r="F31">
            <v>0</v>
          </cell>
          <cell r="G31">
            <v>11156.16</v>
          </cell>
          <cell r="H31">
            <v>0</v>
          </cell>
          <cell r="I31">
            <v>1876.19</v>
          </cell>
          <cell r="J31">
            <v>0</v>
          </cell>
          <cell r="K31">
            <v>59954.03</v>
          </cell>
          <cell r="L31">
            <v>23486.150000000005</v>
          </cell>
          <cell r="M31">
            <v>84.1</v>
          </cell>
          <cell r="N31">
            <v>89.73</v>
          </cell>
          <cell r="O31">
            <v>203.75</v>
          </cell>
          <cell r="P31">
            <v>50580.94</v>
          </cell>
          <cell r="Q31">
            <v>219.13</v>
          </cell>
        </row>
        <row r="32">
          <cell r="D32">
            <v>810757.86</v>
          </cell>
          <cell r="E32">
            <v>293618.01</v>
          </cell>
          <cell r="F32">
            <v>0</v>
          </cell>
          <cell r="G32">
            <v>8178.09</v>
          </cell>
          <cell r="H32">
            <v>0</v>
          </cell>
          <cell r="I32">
            <v>1375.35</v>
          </cell>
          <cell r="J32">
            <v>0</v>
          </cell>
          <cell r="K32">
            <v>49291.560000000005</v>
          </cell>
          <cell r="L32">
            <v>19309.28</v>
          </cell>
          <cell r="M32">
            <v>61.65</v>
          </cell>
          <cell r="N32">
            <v>65.77</v>
          </cell>
          <cell r="O32">
            <v>149.36000000000001</v>
          </cell>
          <cell r="P32">
            <v>37078.67</v>
          </cell>
          <cell r="Q32">
            <v>160.63999999999999</v>
          </cell>
        </row>
        <row r="33">
          <cell r="D33">
            <v>1572644.24</v>
          </cell>
          <cell r="E33">
            <v>569537.1</v>
          </cell>
          <cell r="F33">
            <v>0</v>
          </cell>
          <cell r="G33">
            <v>15863.21</v>
          </cell>
          <cell r="H33">
            <v>0</v>
          </cell>
          <cell r="I33">
            <v>2667.8</v>
          </cell>
          <cell r="J33">
            <v>0</v>
          </cell>
          <cell r="K33">
            <v>90223.62999999999</v>
          </cell>
          <cell r="L33">
            <v>35343.840000000004</v>
          </cell>
          <cell r="M33">
            <v>119.58</v>
          </cell>
          <cell r="N33">
            <v>127.58</v>
          </cell>
          <cell r="O33">
            <v>289.70999999999998</v>
          </cell>
          <cell r="P33">
            <v>71922.28</v>
          </cell>
          <cell r="Q33">
            <v>311.58999999999997</v>
          </cell>
        </row>
        <row r="34">
          <cell r="D34">
            <v>1855239.87</v>
          </cell>
          <cell r="E34">
            <v>671879.82</v>
          </cell>
          <cell r="F34">
            <v>0</v>
          </cell>
          <cell r="G34">
            <v>18713.740000000002</v>
          </cell>
          <cell r="H34">
            <v>0</v>
          </cell>
          <cell r="I34">
            <v>3147.18</v>
          </cell>
          <cell r="J34">
            <v>0</v>
          </cell>
          <cell r="K34">
            <v>113468.98999999999</v>
          </cell>
          <cell r="L34">
            <v>44449.89</v>
          </cell>
          <cell r="M34">
            <v>141.08000000000001</v>
          </cell>
          <cell r="N34">
            <v>150.5</v>
          </cell>
          <cell r="O34">
            <v>341.78</v>
          </cell>
          <cell r="P34">
            <v>84846.32</v>
          </cell>
          <cell r="Q34">
            <v>367.58</v>
          </cell>
        </row>
        <row r="35">
          <cell r="D35">
            <v>1965974.75</v>
          </cell>
          <cell r="E35">
            <v>711982.74</v>
          </cell>
          <cell r="F35">
            <v>0</v>
          </cell>
          <cell r="G35">
            <v>19830.72</v>
          </cell>
          <cell r="H35">
            <v>0</v>
          </cell>
          <cell r="I35">
            <v>3335.03</v>
          </cell>
          <cell r="J35">
            <v>0</v>
          </cell>
          <cell r="K35">
            <v>104439.52</v>
          </cell>
          <cell r="L35">
            <v>40912.720000000008</v>
          </cell>
          <cell r="M35">
            <v>149.49</v>
          </cell>
          <cell r="N35">
            <v>159.47999999999999</v>
          </cell>
          <cell r="O35">
            <v>362.18</v>
          </cell>
          <cell r="P35">
            <v>89910.6</v>
          </cell>
          <cell r="Q35">
            <v>389.52</v>
          </cell>
        </row>
        <row r="36">
          <cell r="D36">
            <v>2051971.62</v>
          </cell>
          <cell r="E36">
            <v>743126.72</v>
          </cell>
          <cell r="F36">
            <v>0</v>
          </cell>
          <cell r="G36">
            <v>20698.169999999998</v>
          </cell>
          <cell r="H36">
            <v>0</v>
          </cell>
          <cell r="I36">
            <v>3480.92</v>
          </cell>
          <cell r="J36">
            <v>0</v>
          </cell>
          <cell r="K36">
            <v>142835.84</v>
          </cell>
          <cell r="L36">
            <v>55953.94</v>
          </cell>
          <cell r="M36">
            <v>156.03</v>
          </cell>
          <cell r="N36">
            <v>166.46</v>
          </cell>
          <cell r="O36">
            <v>378.02</v>
          </cell>
          <cell r="P36">
            <v>93843.520000000004</v>
          </cell>
          <cell r="Q36">
            <v>406.56</v>
          </cell>
        </row>
        <row r="37">
          <cell r="D37">
            <v>1051865.8700000001</v>
          </cell>
          <cell r="E37">
            <v>380935.89</v>
          </cell>
          <cell r="F37">
            <v>0</v>
          </cell>
          <cell r="G37">
            <v>10610.14</v>
          </cell>
          <cell r="H37">
            <v>0</v>
          </cell>
          <cell r="I37">
            <v>1784.36</v>
          </cell>
          <cell r="J37">
            <v>0</v>
          </cell>
          <cell r="K37">
            <v>59652.850000000006</v>
          </cell>
          <cell r="L37">
            <v>23368.17</v>
          </cell>
          <cell r="M37">
            <v>79.98</v>
          </cell>
          <cell r="N37">
            <v>85.33</v>
          </cell>
          <cell r="O37">
            <v>193.78</v>
          </cell>
          <cell r="P37">
            <v>48105.34</v>
          </cell>
          <cell r="Q37">
            <v>208.41</v>
          </cell>
        </row>
        <row r="38">
          <cell r="D38">
            <v>950771.07</v>
          </cell>
          <cell r="E38">
            <v>344324.15</v>
          </cell>
          <cell r="F38">
            <v>0</v>
          </cell>
          <cell r="G38">
            <v>9590.4</v>
          </cell>
          <cell r="H38">
            <v>0</v>
          </cell>
          <cell r="I38">
            <v>1612.87</v>
          </cell>
          <cell r="J38">
            <v>0</v>
          </cell>
          <cell r="K38">
            <v>44351.130000000005</v>
          </cell>
          <cell r="L38">
            <v>17373.93</v>
          </cell>
          <cell r="M38">
            <v>72.3</v>
          </cell>
          <cell r="N38">
            <v>77.13</v>
          </cell>
          <cell r="O38">
            <v>175.15</v>
          </cell>
          <cell r="P38">
            <v>43481.94</v>
          </cell>
          <cell r="Q38">
            <v>188.38</v>
          </cell>
        </row>
        <row r="39">
          <cell r="D39">
            <v>1214672.46</v>
          </cell>
          <cell r="E39">
            <v>439896.71</v>
          </cell>
          <cell r="F39">
            <v>0</v>
          </cell>
          <cell r="G39">
            <v>12252.36</v>
          </cell>
          <cell r="H39">
            <v>0</v>
          </cell>
          <cell r="I39">
            <v>2060.54</v>
          </cell>
          <cell r="J39">
            <v>0</v>
          </cell>
          <cell r="K39">
            <v>57610.32</v>
          </cell>
          <cell r="L39">
            <v>22568.030000000002</v>
          </cell>
          <cell r="M39">
            <v>92.36</v>
          </cell>
          <cell r="N39">
            <v>98.54</v>
          </cell>
          <cell r="O39">
            <v>223.77</v>
          </cell>
          <cell r="P39">
            <v>55551.03</v>
          </cell>
          <cell r="Q39">
            <v>240.67</v>
          </cell>
        </row>
        <row r="40">
          <cell r="D40">
            <v>933550.92</v>
          </cell>
          <cell r="E40">
            <v>338087.83</v>
          </cell>
          <cell r="F40">
            <v>0</v>
          </cell>
          <cell r="G40">
            <v>9416.7000000000007</v>
          </cell>
          <cell r="H40">
            <v>0</v>
          </cell>
          <cell r="I40">
            <v>1583.65</v>
          </cell>
          <cell r="J40">
            <v>0</v>
          </cell>
          <cell r="K40">
            <v>37098.680000000008</v>
          </cell>
          <cell r="L40">
            <v>14532.890000000001</v>
          </cell>
          <cell r="M40">
            <v>71</v>
          </cell>
          <cell r="N40">
            <v>75.73</v>
          </cell>
          <cell r="O40">
            <v>171.98</v>
          </cell>
          <cell r="P40">
            <v>42694.400000000001</v>
          </cell>
          <cell r="Q40">
            <v>184.97</v>
          </cell>
        </row>
        <row r="41">
          <cell r="D41">
            <v>986556</v>
          </cell>
          <cell r="E41">
            <v>357283.75</v>
          </cell>
          <cell r="F41">
            <v>0</v>
          </cell>
          <cell r="G41">
            <v>9951.36</v>
          </cell>
          <cell r="H41">
            <v>0</v>
          </cell>
          <cell r="I41">
            <v>1673.57</v>
          </cell>
          <cell r="J41">
            <v>0</v>
          </cell>
          <cell r="K41">
            <v>38716.26</v>
          </cell>
          <cell r="L41">
            <v>15166.55</v>
          </cell>
          <cell r="M41">
            <v>75.02</v>
          </cell>
          <cell r="N41">
            <v>80.03</v>
          </cell>
          <cell r="O41">
            <v>181.75</v>
          </cell>
          <cell r="P41">
            <v>45118.5</v>
          </cell>
          <cell r="Q41">
            <v>195.47</v>
          </cell>
        </row>
        <row r="42">
          <cell r="D42">
            <v>968771.61</v>
          </cell>
          <cell r="E42">
            <v>350843.09</v>
          </cell>
          <cell r="F42">
            <v>0</v>
          </cell>
          <cell r="G42">
            <v>9771.9699999999993</v>
          </cell>
          <cell r="H42">
            <v>0</v>
          </cell>
          <cell r="I42">
            <v>1643.4</v>
          </cell>
          <cell r="J42">
            <v>0</v>
          </cell>
          <cell r="K42">
            <v>44029.15</v>
          </cell>
          <cell r="L42">
            <v>17247.8</v>
          </cell>
          <cell r="M42">
            <v>73.67</v>
          </cell>
          <cell r="N42">
            <v>78.59</v>
          </cell>
          <cell r="O42">
            <v>178.47</v>
          </cell>
          <cell r="P42">
            <v>44305.16</v>
          </cell>
          <cell r="Q42">
            <v>191.94</v>
          </cell>
        </row>
        <row r="43">
          <cell r="D43">
            <v>829305.46</v>
          </cell>
          <cell r="E43">
            <v>300335.07</v>
          </cell>
          <cell r="F43">
            <v>0</v>
          </cell>
          <cell r="G43">
            <v>8365.19</v>
          </cell>
          <cell r="H43">
            <v>0</v>
          </cell>
          <cell r="I43">
            <v>1406.81</v>
          </cell>
          <cell r="J43">
            <v>0</v>
          </cell>
          <cell r="K43">
            <v>42579.979999999996</v>
          </cell>
          <cell r="L43">
            <v>16680.11</v>
          </cell>
          <cell r="M43">
            <v>63.06</v>
          </cell>
          <cell r="N43">
            <v>67.27</v>
          </cell>
          <cell r="O43">
            <v>152.78</v>
          </cell>
          <cell r="P43">
            <v>37926.910000000003</v>
          </cell>
          <cell r="Q43">
            <v>164.31</v>
          </cell>
        </row>
        <row r="44">
          <cell r="D44">
            <v>844277.47</v>
          </cell>
          <cell r="E44">
            <v>305757.21999999997</v>
          </cell>
          <cell r="F44">
            <v>0</v>
          </cell>
          <cell r="G44">
            <v>8516.2000000000007</v>
          </cell>
          <cell r="H44">
            <v>0</v>
          </cell>
          <cell r="I44">
            <v>1432.21</v>
          </cell>
          <cell r="J44">
            <v>0</v>
          </cell>
          <cell r="K44">
            <v>29468.249999999996</v>
          </cell>
          <cell r="L44">
            <v>11543.77</v>
          </cell>
          <cell r="M44">
            <v>64.2</v>
          </cell>
          <cell r="N44">
            <v>68.489999999999995</v>
          </cell>
          <cell r="O44">
            <v>155.54</v>
          </cell>
          <cell r="P44">
            <v>38611.629999999997</v>
          </cell>
          <cell r="Q44">
            <v>167.28</v>
          </cell>
        </row>
        <row r="45">
          <cell r="D45">
            <v>3582082.02</v>
          </cell>
          <cell r="E45">
            <v>1297260.07</v>
          </cell>
          <cell r="F45">
            <v>0</v>
          </cell>
          <cell r="G45">
            <v>36132.35</v>
          </cell>
          <cell r="H45">
            <v>0</v>
          </cell>
          <cell r="I45">
            <v>6076.56</v>
          </cell>
          <cell r="J45">
            <v>0</v>
          </cell>
          <cell r="K45">
            <v>313677.69</v>
          </cell>
          <cell r="L45">
            <v>122878.84</v>
          </cell>
          <cell r="M45">
            <v>272.38</v>
          </cell>
          <cell r="N45">
            <v>290.58</v>
          </cell>
          <cell r="O45">
            <v>659.91</v>
          </cell>
          <cell r="P45">
            <v>163820.57999999999</v>
          </cell>
          <cell r="Q45">
            <v>709.72</v>
          </cell>
        </row>
        <row r="46">
          <cell r="D46">
            <v>1013085.52</v>
          </cell>
          <cell r="E46">
            <v>366891.49</v>
          </cell>
          <cell r="F46">
            <v>0</v>
          </cell>
          <cell r="G46">
            <v>10218.959999999999</v>
          </cell>
          <cell r="H46">
            <v>0</v>
          </cell>
          <cell r="I46">
            <v>1718.57</v>
          </cell>
          <cell r="J46">
            <v>0</v>
          </cell>
          <cell r="K46">
            <v>51325.650000000009</v>
          </cell>
          <cell r="L46">
            <v>20106.11</v>
          </cell>
          <cell r="M46">
            <v>77.040000000000006</v>
          </cell>
          <cell r="N46">
            <v>82.18</v>
          </cell>
          <cell r="O46">
            <v>186.64</v>
          </cell>
          <cell r="P46">
            <v>46331.79</v>
          </cell>
          <cell r="Q46">
            <v>200.72</v>
          </cell>
        </row>
        <row r="47">
          <cell r="D47">
            <v>849937.48</v>
          </cell>
          <cell r="E47">
            <v>307807.01</v>
          </cell>
          <cell r="F47">
            <v>0</v>
          </cell>
          <cell r="G47">
            <v>8573.2900000000009</v>
          </cell>
          <cell r="H47">
            <v>0</v>
          </cell>
          <cell r="I47">
            <v>1441.81</v>
          </cell>
          <cell r="J47">
            <v>0</v>
          </cell>
          <cell r="K47">
            <v>34533.01</v>
          </cell>
          <cell r="L47">
            <v>13527.820000000002</v>
          </cell>
          <cell r="M47">
            <v>64.63</v>
          </cell>
          <cell r="N47">
            <v>68.95</v>
          </cell>
          <cell r="O47">
            <v>156.58000000000001</v>
          </cell>
          <cell r="P47">
            <v>38870.480000000003</v>
          </cell>
          <cell r="Q47">
            <v>168.4</v>
          </cell>
        </row>
        <row r="48">
          <cell r="D48">
            <v>1072905.3</v>
          </cell>
          <cell r="E48">
            <v>388555.37</v>
          </cell>
          <cell r="F48">
            <v>0</v>
          </cell>
          <cell r="G48">
            <v>10822.36</v>
          </cell>
          <cell r="H48">
            <v>0</v>
          </cell>
          <cell r="I48">
            <v>1820.05</v>
          </cell>
          <cell r="J48">
            <v>0</v>
          </cell>
          <cell r="K48">
            <v>45975.47</v>
          </cell>
          <cell r="L48">
            <v>18010.25</v>
          </cell>
          <cell r="M48">
            <v>81.58</v>
          </cell>
          <cell r="N48">
            <v>87.04</v>
          </cell>
          <cell r="O48">
            <v>197.66</v>
          </cell>
          <cell r="P48">
            <v>49067.55</v>
          </cell>
          <cell r="Q48">
            <v>212.56</v>
          </cell>
        </row>
        <row r="49">
          <cell r="D49">
            <v>971077.87</v>
          </cell>
          <cell r="E49">
            <v>351678.31</v>
          </cell>
          <cell r="F49">
            <v>0</v>
          </cell>
          <cell r="G49">
            <v>9795.23</v>
          </cell>
          <cell r="H49">
            <v>0</v>
          </cell>
          <cell r="I49">
            <v>1647.31</v>
          </cell>
          <cell r="J49">
            <v>0</v>
          </cell>
          <cell r="K49">
            <v>37635.479999999996</v>
          </cell>
          <cell r="L49">
            <v>14743.170000000002</v>
          </cell>
          <cell r="M49">
            <v>73.84</v>
          </cell>
          <cell r="N49">
            <v>78.78</v>
          </cell>
          <cell r="O49">
            <v>178.9</v>
          </cell>
          <cell r="P49">
            <v>44410.64</v>
          </cell>
          <cell r="Q49">
            <v>192.39</v>
          </cell>
        </row>
        <row r="50">
          <cell r="D50">
            <v>1494680.87</v>
          </cell>
          <cell r="E50">
            <v>541302.46</v>
          </cell>
          <cell r="F50">
            <v>0</v>
          </cell>
          <cell r="G50">
            <v>15076.8</v>
          </cell>
          <cell r="H50">
            <v>0</v>
          </cell>
          <cell r="I50">
            <v>2535.54</v>
          </cell>
          <cell r="J50">
            <v>0</v>
          </cell>
          <cell r="K50">
            <v>104505.83</v>
          </cell>
          <cell r="L50">
            <v>40938.69</v>
          </cell>
          <cell r="M50">
            <v>113.66</v>
          </cell>
          <cell r="N50">
            <v>121.25</v>
          </cell>
          <cell r="O50">
            <v>275.36</v>
          </cell>
          <cell r="P50">
            <v>68356.740000000005</v>
          </cell>
          <cell r="Q50">
            <v>296.14</v>
          </cell>
        </row>
        <row r="51">
          <cell r="D51">
            <v>862733.5</v>
          </cell>
          <cell r="E51">
            <v>312441.12</v>
          </cell>
          <cell r="F51">
            <v>0</v>
          </cell>
          <cell r="G51">
            <v>8702.36</v>
          </cell>
          <cell r="H51">
            <v>0</v>
          </cell>
          <cell r="I51">
            <v>1463.52</v>
          </cell>
          <cell r="J51">
            <v>0</v>
          </cell>
          <cell r="K51">
            <v>39422.71</v>
          </cell>
          <cell r="L51">
            <v>15443.289999999999</v>
          </cell>
          <cell r="M51">
            <v>65.599999999999994</v>
          </cell>
          <cell r="N51">
            <v>69.989999999999995</v>
          </cell>
          <cell r="O51">
            <v>158.94</v>
          </cell>
          <cell r="P51">
            <v>39455.69</v>
          </cell>
          <cell r="Q51">
            <v>170.93</v>
          </cell>
        </row>
        <row r="52">
          <cell r="D52">
            <v>1238635.8600000001</v>
          </cell>
          <cell r="E52">
            <v>448575.11</v>
          </cell>
          <cell r="F52">
            <v>0</v>
          </cell>
          <cell r="G52">
            <v>12494.08</v>
          </cell>
          <cell r="H52">
            <v>0</v>
          </cell>
          <cell r="I52">
            <v>2101.19</v>
          </cell>
          <cell r="J52">
            <v>0</v>
          </cell>
          <cell r="K52">
            <v>62517.420000000006</v>
          </cell>
          <cell r="L52">
            <v>24490.32</v>
          </cell>
          <cell r="M52">
            <v>94.19</v>
          </cell>
          <cell r="N52">
            <v>100.48</v>
          </cell>
          <cell r="O52">
            <v>228.19</v>
          </cell>
          <cell r="P52">
            <v>56646.96</v>
          </cell>
          <cell r="Q52">
            <v>245.41</v>
          </cell>
        </row>
        <row r="53">
          <cell r="D53">
            <v>1647875.62</v>
          </cell>
          <cell r="E53">
            <v>596782.32999999996</v>
          </cell>
          <cell r="F53">
            <v>0</v>
          </cell>
          <cell r="G53">
            <v>16622.07</v>
          </cell>
          <cell r="H53">
            <v>0</v>
          </cell>
          <cell r="I53">
            <v>2795.41</v>
          </cell>
          <cell r="J53">
            <v>0</v>
          </cell>
          <cell r="K53">
            <v>107543.55</v>
          </cell>
          <cell r="L53">
            <v>42128.68</v>
          </cell>
          <cell r="M53">
            <v>125.3</v>
          </cell>
          <cell r="N53">
            <v>133.68</v>
          </cell>
          <cell r="O53">
            <v>303.58</v>
          </cell>
          <cell r="P53">
            <v>75362.86</v>
          </cell>
          <cell r="Q53">
            <v>326.5</v>
          </cell>
        </row>
        <row r="54">
          <cell r="D54">
            <v>1481833.34</v>
          </cell>
          <cell r="E54">
            <v>536649.69999999995</v>
          </cell>
          <cell r="F54">
            <v>0</v>
          </cell>
          <cell r="G54">
            <v>14947.2</v>
          </cell>
          <cell r="H54">
            <v>0</v>
          </cell>
          <cell r="I54">
            <v>2513.75</v>
          </cell>
          <cell r="J54">
            <v>0</v>
          </cell>
          <cell r="K54">
            <v>96832.93</v>
          </cell>
          <cell r="L54">
            <v>37932.94</v>
          </cell>
          <cell r="M54">
            <v>112.68</v>
          </cell>
          <cell r="N54">
            <v>120.21</v>
          </cell>
          <cell r="O54">
            <v>272.99</v>
          </cell>
          <cell r="P54">
            <v>67769.19</v>
          </cell>
          <cell r="Q54">
            <v>293.60000000000002</v>
          </cell>
        </row>
        <row r="55">
          <cell r="D55">
            <v>1122992.9099999999</v>
          </cell>
          <cell r="E55">
            <v>406694.73</v>
          </cell>
          <cell r="F55">
            <v>0</v>
          </cell>
          <cell r="G55">
            <v>11327.59</v>
          </cell>
          <cell r="H55">
            <v>0</v>
          </cell>
          <cell r="I55">
            <v>1905.02</v>
          </cell>
          <cell r="J55">
            <v>0</v>
          </cell>
          <cell r="K55">
            <v>68669.890000000014</v>
          </cell>
          <cell r="L55">
            <v>26900.47</v>
          </cell>
          <cell r="M55">
            <v>85.39</v>
          </cell>
          <cell r="N55">
            <v>91.1</v>
          </cell>
          <cell r="O55">
            <v>206.88</v>
          </cell>
          <cell r="P55">
            <v>51358.22</v>
          </cell>
          <cell r="Q55">
            <v>222.5</v>
          </cell>
        </row>
        <row r="56">
          <cell r="D56">
            <v>1317219.77</v>
          </cell>
          <cell r="E56">
            <v>477034.47</v>
          </cell>
          <cell r="F56">
            <v>0</v>
          </cell>
          <cell r="G56">
            <v>13286.76</v>
          </cell>
          <cell r="H56">
            <v>0</v>
          </cell>
          <cell r="I56">
            <v>2234.5</v>
          </cell>
          <cell r="J56">
            <v>0</v>
          </cell>
          <cell r="K56">
            <v>69259.029999999984</v>
          </cell>
          <cell r="L56">
            <v>27131.26</v>
          </cell>
          <cell r="M56">
            <v>100.16</v>
          </cell>
          <cell r="N56">
            <v>106.86</v>
          </cell>
          <cell r="O56">
            <v>242.66</v>
          </cell>
          <cell r="P56">
            <v>60240.86</v>
          </cell>
          <cell r="Q56">
            <v>260.98</v>
          </cell>
        </row>
        <row r="57">
          <cell r="D57">
            <v>2025755.06</v>
          </cell>
          <cell r="E57">
            <v>733632.32</v>
          </cell>
          <cell r="F57">
            <v>0</v>
          </cell>
          <cell r="G57">
            <v>20433.72</v>
          </cell>
          <cell r="H57">
            <v>0</v>
          </cell>
          <cell r="I57">
            <v>3436.44</v>
          </cell>
          <cell r="J57">
            <v>0</v>
          </cell>
          <cell r="K57">
            <v>175339.07</v>
          </cell>
          <cell r="L57">
            <v>68686.62000000001</v>
          </cell>
          <cell r="M57">
            <v>154.04</v>
          </cell>
          <cell r="N57">
            <v>164.33</v>
          </cell>
          <cell r="O57">
            <v>373.19</v>
          </cell>
          <cell r="P57">
            <v>92644.55</v>
          </cell>
          <cell r="Q57">
            <v>401.37</v>
          </cell>
        </row>
        <row r="58">
          <cell r="D58">
            <v>1228734.97</v>
          </cell>
          <cell r="E58">
            <v>444989.48</v>
          </cell>
          <cell r="F58">
            <v>0</v>
          </cell>
          <cell r="G58">
            <v>12394.21</v>
          </cell>
          <cell r="H58">
            <v>0</v>
          </cell>
          <cell r="I58">
            <v>2084.4</v>
          </cell>
          <cell r="J58">
            <v>0</v>
          </cell>
          <cell r="K58">
            <v>60944.939999999995</v>
          </cell>
          <cell r="L58">
            <v>23874.33</v>
          </cell>
          <cell r="M58">
            <v>93.43</v>
          </cell>
          <cell r="N58">
            <v>99.68</v>
          </cell>
          <cell r="O58">
            <v>226.36</v>
          </cell>
          <cell r="P58">
            <v>56194.16</v>
          </cell>
          <cell r="Q58">
            <v>243.45</v>
          </cell>
        </row>
        <row r="59">
          <cell r="D59">
            <v>6974132.7599999998</v>
          </cell>
          <cell r="E59">
            <v>2525699.84</v>
          </cell>
          <cell r="F59">
            <v>0</v>
          </cell>
          <cell r="G59">
            <v>70347.850000000006</v>
          </cell>
          <cell r="H59">
            <v>0</v>
          </cell>
          <cell r="I59">
            <v>11830.75</v>
          </cell>
          <cell r="J59">
            <v>0</v>
          </cell>
          <cell r="K59">
            <v>457771.52999999997</v>
          </cell>
          <cell r="L59">
            <v>179325.58</v>
          </cell>
          <cell r="M59">
            <v>530.30999999999995</v>
          </cell>
          <cell r="N59">
            <v>565.75</v>
          </cell>
          <cell r="O59">
            <v>1284.81</v>
          </cell>
          <cell r="P59">
            <v>318950.40000000002</v>
          </cell>
          <cell r="Q59">
            <v>1381.8</v>
          </cell>
        </row>
        <row r="60">
          <cell r="D60">
            <v>2519091.7999999998</v>
          </cell>
          <cell r="E60">
            <v>912295.49</v>
          </cell>
          <cell r="F60">
            <v>0</v>
          </cell>
          <cell r="G60">
            <v>25409.99</v>
          </cell>
          <cell r="H60">
            <v>0</v>
          </cell>
          <cell r="I60">
            <v>4273.33</v>
          </cell>
          <cell r="J60">
            <v>0</v>
          </cell>
          <cell r="K60">
            <v>175975.33</v>
          </cell>
          <cell r="L60">
            <v>68935.87000000001</v>
          </cell>
          <cell r="M60">
            <v>191.55</v>
          </cell>
          <cell r="N60">
            <v>204.35</v>
          </cell>
          <cell r="O60">
            <v>464.08</v>
          </cell>
          <cell r="P60">
            <v>115206.49</v>
          </cell>
          <cell r="Q60">
            <v>499.11</v>
          </cell>
        </row>
        <row r="61">
          <cell r="D61">
            <v>870489.59999999998</v>
          </cell>
          <cell r="E61">
            <v>315250.01</v>
          </cell>
          <cell r="F61">
            <v>0</v>
          </cell>
          <cell r="G61">
            <v>8780.6</v>
          </cell>
          <cell r="H61">
            <v>0</v>
          </cell>
          <cell r="I61">
            <v>1476.68</v>
          </cell>
          <cell r="J61">
            <v>0</v>
          </cell>
          <cell r="K61">
            <v>48764.27</v>
          </cell>
          <cell r="L61">
            <v>19102.72</v>
          </cell>
          <cell r="M61">
            <v>66.19</v>
          </cell>
          <cell r="N61">
            <v>70.62</v>
          </cell>
          <cell r="O61">
            <v>160.37</v>
          </cell>
          <cell r="P61">
            <v>39810.400000000001</v>
          </cell>
          <cell r="Q61">
            <v>172.47</v>
          </cell>
        </row>
        <row r="62">
          <cell r="D62">
            <v>1763429.59</v>
          </cell>
          <cell r="E62">
            <v>638630.49</v>
          </cell>
          <cell r="F62">
            <v>0</v>
          </cell>
          <cell r="G62">
            <v>17787.66</v>
          </cell>
          <cell r="H62">
            <v>0</v>
          </cell>
          <cell r="I62">
            <v>2991.44</v>
          </cell>
          <cell r="J62">
            <v>0</v>
          </cell>
          <cell r="K62">
            <v>99444.819999999992</v>
          </cell>
          <cell r="L62">
            <v>38956.11</v>
          </cell>
          <cell r="M62">
            <v>134.09</v>
          </cell>
          <cell r="N62">
            <v>143.05000000000001</v>
          </cell>
          <cell r="O62">
            <v>324.87</v>
          </cell>
          <cell r="P62">
            <v>80647.53</v>
          </cell>
          <cell r="Q62">
            <v>349.39</v>
          </cell>
        </row>
        <row r="63">
          <cell r="D63">
            <v>1592060.53</v>
          </cell>
          <cell r="E63">
            <v>576568.75</v>
          </cell>
          <cell r="F63">
            <v>0</v>
          </cell>
          <cell r="G63">
            <v>16059.06</v>
          </cell>
          <cell r="H63">
            <v>0</v>
          </cell>
          <cell r="I63">
            <v>2700.73</v>
          </cell>
          <cell r="J63">
            <v>0</v>
          </cell>
          <cell r="K63">
            <v>80889.36</v>
          </cell>
          <cell r="L63">
            <v>31687.269999999997</v>
          </cell>
          <cell r="M63">
            <v>121.06</v>
          </cell>
          <cell r="N63">
            <v>129.15</v>
          </cell>
          <cell r="O63">
            <v>293.3</v>
          </cell>
          <cell r="P63">
            <v>72810.25</v>
          </cell>
          <cell r="Q63">
            <v>315.44</v>
          </cell>
        </row>
        <row r="64">
          <cell r="D64">
            <v>1648688.28</v>
          </cell>
          <cell r="E64">
            <v>597076.64</v>
          </cell>
          <cell r="F64">
            <v>0</v>
          </cell>
          <cell r="G64">
            <v>16630.259999999998</v>
          </cell>
          <cell r="H64">
            <v>0</v>
          </cell>
          <cell r="I64">
            <v>2796.8</v>
          </cell>
          <cell r="J64">
            <v>0</v>
          </cell>
          <cell r="K64">
            <v>130421.65</v>
          </cell>
          <cell r="L64">
            <v>51090.849999999991</v>
          </cell>
          <cell r="M64">
            <v>125.37</v>
          </cell>
          <cell r="N64">
            <v>133.74</v>
          </cell>
          <cell r="O64">
            <v>303.73</v>
          </cell>
          <cell r="P64">
            <v>75400.03</v>
          </cell>
          <cell r="Q64">
            <v>326.66000000000003</v>
          </cell>
        </row>
        <row r="65">
          <cell r="D65">
            <v>1203621.74</v>
          </cell>
          <cell r="E65">
            <v>435894.66</v>
          </cell>
          <cell r="F65">
            <v>0</v>
          </cell>
          <cell r="G65">
            <v>12140.89</v>
          </cell>
          <cell r="H65">
            <v>0</v>
          </cell>
          <cell r="I65">
            <v>2041.79</v>
          </cell>
          <cell r="J65">
            <v>0</v>
          </cell>
          <cell r="K65">
            <v>62993.299999999996</v>
          </cell>
          <cell r="L65">
            <v>24676.74</v>
          </cell>
          <cell r="M65">
            <v>91.52</v>
          </cell>
          <cell r="N65">
            <v>97.64</v>
          </cell>
          <cell r="O65">
            <v>221.74</v>
          </cell>
          <cell r="P65">
            <v>55045.64</v>
          </cell>
          <cell r="Q65">
            <v>238.48</v>
          </cell>
        </row>
        <row r="66">
          <cell r="D66">
            <v>1263465.29</v>
          </cell>
          <cell r="E66">
            <v>457567.17</v>
          </cell>
          <cell r="F66">
            <v>0</v>
          </cell>
          <cell r="G66">
            <v>12744.53</v>
          </cell>
          <cell r="H66">
            <v>0</v>
          </cell>
          <cell r="I66">
            <v>2143.31</v>
          </cell>
          <cell r="J66">
            <v>0</v>
          </cell>
          <cell r="K66">
            <v>81318.03</v>
          </cell>
          <cell r="L66">
            <v>31855.200000000001</v>
          </cell>
          <cell r="M66">
            <v>96.07</v>
          </cell>
          <cell r="N66">
            <v>102.49</v>
          </cell>
          <cell r="O66">
            <v>232.76</v>
          </cell>
          <cell r="P66">
            <v>57782.49</v>
          </cell>
          <cell r="Q66">
            <v>250.33</v>
          </cell>
        </row>
        <row r="67">
          <cell r="D67">
            <v>2174990.14</v>
          </cell>
          <cell r="E67">
            <v>787678.19</v>
          </cell>
          <cell r="F67">
            <v>0</v>
          </cell>
          <cell r="G67">
            <v>21939.05</v>
          </cell>
          <cell r="H67">
            <v>0</v>
          </cell>
          <cell r="I67">
            <v>3689.6</v>
          </cell>
          <cell r="J67">
            <v>0</v>
          </cell>
          <cell r="K67">
            <v>178074.35</v>
          </cell>
          <cell r="L67">
            <v>69758.12999999999</v>
          </cell>
          <cell r="M67">
            <v>165.39</v>
          </cell>
          <cell r="N67">
            <v>176.44</v>
          </cell>
          <cell r="O67">
            <v>400.69</v>
          </cell>
          <cell r="P67">
            <v>99469.57</v>
          </cell>
          <cell r="Q67">
            <v>430.93</v>
          </cell>
        </row>
        <row r="68">
          <cell r="D68">
            <v>2566557.85</v>
          </cell>
          <cell r="E68">
            <v>929485.43</v>
          </cell>
          <cell r="F68">
            <v>0</v>
          </cell>
          <cell r="G68">
            <v>25888.78</v>
          </cell>
          <cell r="H68">
            <v>0</v>
          </cell>
          <cell r="I68">
            <v>4353.8500000000004</v>
          </cell>
          <cell r="J68">
            <v>0</v>
          </cell>
          <cell r="K68">
            <v>183015.90000000002</v>
          </cell>
          <cell r="L68">
            <v>71693.91</v>
          </cell>
          <cell r="M68">
            <v>195.16</v>
          </cell>
          <cell r="N68">
            <v>208.2</v>
          </cell>
          <cell r="O68">
            <v>472.82</v>
          </cell>
          <cell r="P68">
            <v>117377.27</v>
          </cell>
          <cell r="Q68">
            <v>508.52</v>
          </cell>
        </row>
        <row r="69">
          <cell r="D69">
            <v>998628.08</v>
          </cell>
          <cell r="E69">
            <v>361655.69</v>
          </cell>
          <cell r="F69">
            <v>0</v>
          </cell>
          <cell r="G69">
            <v>10073.129999999999</v>
          </cell>
          <cell r="H69">
            <v>0</v>
          </cell>
          <cell r="I69">
            <v>1694.05</v>
          </cell>
          <cell r="J69">
            <v>0</v>
          </cell>
          <cell r="K69">
            <v>63145.22</v>
          </cell>
          <cell r="L69">
            <v>24736.26</v>
          </cell>
          <cell r="M69">
            <v>75.94</v>
          </cell>
          <cell r="N69">
            <v>81.010000000000005</v>
          </cell>
          <cell r="O69">
            <v>183.97</v>
          </cell>
          <cell r="P69">
            <v>45670.6</v>
          </cell>
          <cell r="Q69">
            <v>197.87</v>
          </cell>
        </row>
      </sheetData>
      <sheetData sheetId="6">
        <row r="10">
          <cell r="D10">
            <v>-45123.01</v>
          </cell>
        </row>
        <row r="11">
          <cell r="D11">
            <v>-88980.87</v>
          </cell>
        </row>
        <row r="12">
          <cell r="D12">
            <v>-71167.649999999994</v>
          </cell>
        </row>
        <row r="13">
          <cell r="D13">
            <v>-99383.14</v>
          </cell>
        </row>
        <row r="14">
          <cell r="D14">
            <v>-447908.09</v>
          </cell>
        </row>
        <row r="15">
          <cell r="D15">
            <v>-84518.32</v>
          </cell>
        </row>
        <row r="16">
          <cell r="D16">
            <v>-55840.34</v>
          </cell>
        </row>
        <row r="17">
          <cell r="D17">
            <v>-173873.62</v>
          </cell>
        </row>
        <row r="18">
          <cell r="D18">
            <v>-241836.05</v>
          </cell>
        </row>
        <row r="19">
          <cell r="D19">
            <v>-113025.33</v>
          </cell>
        </row>
        <row r="20">
          <cell r="D20">
            <v>-98895.65</v>
          </cell>
        </row>
        <row r="21">
          <cell r="D21">
            <v>-70150.649999999994</v>
          </cell>
        </row>
        <row r="22">
          <cell r="D22">
            <v>-86894.29</v>
          </cell>
        </row>
        <row r="23">
          <cell r="D23">
            <v>-102556.48</v>
          </cell>
        </row>
        <row r="24">
          <cell r="D24">
            <v>-68831.320000000007</v>
          </cell>
        </row>
        <row r="25">
          <cell r="D25">
            <v>-337237.28</v>
          </cell>
        </row>
        <row r="26">
          <cell r="D26">
            <v>-97125.51</v>
          </cell>
        </row>
        <row r="27">
          <cell r="D27">
            <v>-131107.85999999999</v>
          </cell>
        </row>
        <row r="28">
          <cell r="D28">
            <v>-76231.63</v>
          </cell>
        </row>
        <row r="29">
          <cell r="D29">
            <v>-94376.81</v>
          </cell>
        </row>
        <row r="30">
          <cell r="D30">
            <v>-73197.84</v>
          </cell>
        </row>
        <row r="31">
          <cell r="D31">
            <v>-76068.88</v>
          </cell>
        </row>
        <row r="32">
          <cell r="D32">
            <v>-94257.57</v>
          </cell>
        </row>
        <row r="33">
          <cell r="D33">
            <v>-99937.47</v>
          </cell>
        </row>
        <row r="34">
          <cell r="D34">
            <v>-107795.34</v>
          </cell>
        </row>
        <row r="35">
          <cell r="D35">
            <v>-82299.59</v>
          </cell>
        </row>
        <row r="36">
          <cell r="D36">
            <v>-126914.61</v>
          </cell>
        </row>
        <row r="37">
          <cell r="D37">
            <v>-88309.15</v>
          </cell>
        </row>
        <row r="38">
          <cell r="D38">
            <v>-74194.53</v>
          </cell>
        </row>
        <row r="39">
          <cell r="D39">
            <v>-69763.61</v>
          </cell>
        </row>
        <row r="40">
          <cell r="D40">
            <v>-68337.95</v>
          </cell>
        </row>
        <row r="41">
          <cell r="D41">
            <v>-57909.65</v>
          </cell>
        </row>
        <row r="42">
          <cell r="D42">
            <v>-63004.63</v>
          </cell>
        </row>
        <row r="43">
          <cell r="D43">
            <v>-71773.06</v>
          </cell>
        </row>
        <row r="44">
          <cell r="D44">
            <v>-55826.89</v>
          </cell>
        </row>
        <row r="45">
          <cell r="D45">
            <v>-202846.45</v>
          </cell>
        </row>
        <row r="46">
          <cell r="D46">
            <v>-78120.56</v>
          </cell>
        </row>
        <row r="47">
          <cell r="D47">
            <v>-58849.760000000002</v>
          </cell>
        </row>
        <row r="48">
          <cell r="D48">
            <v>-57995.49</v>
          </cell>
        </row>
        <row r="49">
          <cell r="D49">
            <v>-49374.35</v>
          </cell>
        </row>
        <row r="50">
          <cell r="D50">
            <v>-99873.85</v>
          </cell>
        </row>
        <row r="51">
          <cell r="D51">
            <v>-65105.63</v>
          </cell>
        </row>
        <row r="52">
          <cell r="D52">
            <v>-73825.47</v>
          </cell>
        </row>
        <row r="53">
          <cell r="D53">
            <v>-100891.44</v>
          </cell>
        </row>
        <row r="54">
          <cell r="D54">
            <v>-95752.46</v>
          </cell>
        </row>
        <row r="55">
          <cell r="D55">
            <v>-85576.83</v>
          </cell>
        </row>
        <row r="56">
          <cell r="D56">
            <v>-74903.41</v>
          </cell>
        </row>
        <row r="57">
          <cell r="D57">
            <v>-184441.17</v>
          </cell>
        </row>
        <row r="58">
          <cell r="D58">
            <v>-68090.429999999993</v>
          </cell>
        </row>
        <row r="59">
          <cell r="D59">
            <v>-386580.99</v>
          </cell>
        </row>
        <row r="60">
          <cell r="D60">
            <v>-130797.5</v>
          </cell>
        </row>
        <row r="61">
          <cell r="D61">
            <v>-82633.06</v>
          </cell>
        </row>
        <row r="62">
          <cell r="D62">
            <v>-97999.24</v>
          </cell>
        </row>
        <row r="63">
          <cell r="D63">
            <v>-84749.47</v>
          </cell>
        </row>
        <row r="64">
          <cell r="D64">
            <v>-149198.49</v>
          </cell>
        </row>
        <row r="65">
          <cell r="D65">
            <v>-87678.62</v>
          </cell>
        </row>
        <row r="66">
          <cell r="D66">
            <v>-105629.21</v>
          </cell>
        </row>
        <row r="67">
          <cell r="D67">
            <v>-148928.15</v>
          </cell>
        </row>
        <row r="68">
          <cell r="D68">
            <v>-140330.23999999999</v>
          </cell>
        </row>
        <row r="69">
          <cell r="D69">
            <v>-98837.46</v>
          </cell>
        </row>
      </sheetData>
      <sheetData sheetId="7">
        <row r="11">
          <cell r="Q11">
            <v>5578.01</v>
          </cell>
        </row>
        <row r="12">
          <cell r="Q12">
            <v>9843.5499999999993</v>
          </cell>
        </row>
        <row r="13">
          <cell r="Q13">
            <v>7309.44</v>
          </cell>
        </row>
        <row r="14">
          <cell r="Q14">
            <v>9723.33</v>
          </cell>
        </row>
        <row r="15">
          <cell r="Q15">
            <v>41906.04</v>
          </cell>
        </row>
        <row r="16">
          <cell r="Q16">
            <v>8185.65</v>
          </cell>
        </row>
        <row r="17">
          <cell r="Q17">
            <v>5972.01</v>
          </cell>
        </row>
        <row r="18">
          <cell r="Q18">
            <v>18550.82</v>
          </cell>
        </row>
        <row r="19">
          <cell r="Q19">
            <v>25128.55</v>
          </cell>
        </row>
        <row r="20">
          <cell r="Q20">
            <v>12940.45</v>
          </cell>
        </row>
        <row r="21">
          <cell r="Q21">
            <v>9419.2999999999993</v>
          </cell>
        </row>
        <row r="22">
          <cell r="Q22">
            <v>6915.16</v>
          </cell>
        </row>
        <row r="23">
          <cell r="Q23">
            <v>9017.5499999999993</v>
          </cell>
        </row>
        <row r="24">
          <cell r="Q24">
            <v>7474.36</v>
          </cell>
        </row>
        <row r="25">
          <cell r="Q25">
            <v>6931.63</v>
          </cell>
        </row>
        <row r="26">
          <cell r="Q26">
            <v>33080.57</v>
          </cell>
        </row>
        <row r="27">
          <cell r="Q27">
            <v>9289.94</v>
          </cell>
        </row>
        <row r="28">
          <cell r="Q28">
            <v>14160.82</v>
          </cell>
        </row>
        <row r="29">
          <cell r="Q29">
            <v>7486.49</v>
          </cell>
        </row>
        <row r="30">
          <cell r="Q30">
            <v>9518.9500000000007</v>
          </cell>
        </row>
        <row r="31">
          <cell r="Q31">
            <v>6498.07</v>
          </cell>
        </row>
        <row r="32">
          <cell r="Q32">
            <v>7482.06</v>
          </cell>
        </row>
        <row r="33">
          <cell r="Q33">
            <v>7293.08</v>
          </cell>
        </row>
        <row r="34">
          <cell r="Q34">
            <v>10233.700000000001</v>
          </cell>
        </row>
        <row r="35">
          <cell r="Q35">
            <v>11557.51</v>
          </cell>
        </row>
        <row r="36">
          <cell r="Q36">
            <v>10331.27</v>
          </cell>
        </row>
        <row r="37">
          <cell r="Q37">
            <v>13173.49</v>
          </cell>
        </row>
        <row r="38">
          <cell r="Q38">
            <v>7889.2</v>
          </cell>
        </row>
        <row r="39">
          <cell r="Q39">
            <v>6852.49</v>
          </cell>
        </row>
        <row r="40">
          <cell r="Q40">
            <v>7520.19</v>
          </cell>
        </row>
        <row r="41">
          <cell r="Q41">
            <v>6506.36</v>
          </cell>
        </row>
        <row r="42">
          <cell r="Q42">
            <v>6184.11</v>
          </cell>
        </row>
        <row r="43">
          <cell r="Q43">
            <v>6374.42</v>
          </cell>
        </row>
        <row r="44">
          <cell r="Q44">
            <v>6320.4</v>
          </cell>
        </row>
        <row r="45">
          <cell r="Q45">
            <v>5600.49</v>
          </cell>
        </row>
        <row r="46">
          <cell r="Q46">
            <v>22082.71</v>
          </cell>
        </row>
        <row r="47">
          <cell r="Q47">
            <v>7263.26</v>
          </cell>
        </row>
        <row r="48">
          <cell r="Q48">
            <v>5768.39</v>
          </cell>
        </row>
        <row r="49">
          <cell r="Q49">
            <v>6442.22</v>
          </cell>
        </row>
        <row r="50">
          <cell r="Q50">
            <v>5652.09</v>
          </cell>
        </row>
        <row r="51">
          <cell r="Q51">
            <v>9954.9</v>
          </cell>
        </row>
        <row r="52">
          <cell r="Q52">
            <v>6115.63</v>
          </cell>
        </row>
        <row r="53">
          <cell r="Q53">
            <v>7803.46</v>
          </cell>
        </row>
        <row r="54">
          <cell r="Q54">
            <v>10509.19</v>
          </cell>
        </row>
        <row r="55">
          <cell r="Q55">
            <v>9704.69</v>
          </cell>
        </row>
        <row r="56">
          <cell r="Q56">
            <v>8012.43</v>
          </cell>
        </row>
        <row r="57">
          <cell r="Q57">
            <v>8097.41</v>
          </cell>
        </row>
        <row r="58">
          <cell r="Q58">
            <v>15874.19</v>
          </cell>
        </row>
        <row r="59">
          <cell r="Q59">
            <v>7452.86</v>
          </cell>
        </row>
        <row r="60">
          <cell r="Q60">
            <v>42731.01</v>
          </cell>
        </row>
        <row r="61">
          <cell r="Q61">
            <v>14882.42</v>
          </cell>
        </row>
        <row r="62">
          <cell r="Q62">
            <v>6977.71</v>
          </cell>
        </row>
        <row r="63">
          <cell r="Q63">
            <v>10760.27</v>
          </cell>
        </row>
        <row r="64">
          <cell r="Q64">
            <v>9520.16</v>
          </cell>
        </row>
        <row r="65">
          <cell r="Q65">
            <v>12887.03</v>
          </cell>
        </row>
        <row r="66">
          <cell r="Q66">
            <v>8380.65</v>
          </cell>
        </row>
        <row r="67">
          <cell r="Q67">
            <v>9457.9599999999991</v>
          </cell>
        </row>
        <row r="68">
          <cell r="Q68">
            <v>14682.15</v>
          </cell>
        </row>
        <row r="69">
          <cell r="Q69">
            <v>15550.03</v>
          </cell>
        </row>
        <row r="70">
          <cell r="Q70">
            <v>8202.32</v>
          </cell>
        </row>
      </sheetData>
      <sheetData sheetId="8">
        <row r="11">
          <cell r="Q11">
            <v>4632.03</v>
          </cell>
        </row>
        <row r="12">
          <cell r="Q12">
            <v>7908.12</v>
          </cell>
        </row>
        <row r="13">
          <cell r="Q13">
            <v>5746.28</v>
          </cell>
        </row>
        <row r="14">
          <cell r="Q14">
            <v>7526</v>
          </cell>
        </row>
        <row r="15">
          <cell r="Q15">
            <v>32042.99</v>
          </cell>
        </row>
        <row r="16">
          <cell r="Q16">
            <v>6319.54</v>
          </cell>
        </row>
        <row r="17">
          <cell r="Q17">
            <v>4749.25</v>
          </cell>
        </row>
        <row r="18">
          <cell r="Q18">
            <v>14736.18</v>
          </cell>
        </row>
        <row r="19">
          <cell r="Q19">
            <v>19807.009999999998</v>
          </cell>
        </row>
        <row r="20">
          <cell r="Q20">
            <v>10527.96</v>
          </cell>
        </row>
        <row r="21">
          <cell r="Q21">
            <v>7227.3</v>
          </cell>
        </row>
        <row r="22">
          <cell r="Q22">
            <v>5366.52</v>
          </cell>
        </row>
        <row r="23">
          <cell r="Q23">
            <v>7112.13</v>
          </cell>
        </row>
        <row r="24">
          <cell r="Q24">
            <v>5202.3500000000004</v>
          </cell>
        </row>
        <row r="25">
          <cell r="Q25">
            <v>5414.42</v>
          </cell>
        </row>
        <row r="26">
          <cell r="Q26">
            <v>25643.279999999999</v>
          </cell>
        </row>
        <row r="27">
          <cell r="Q27">
            <v>7138.31</v>
          </cell>
        </row>
        <row r="28">
          <cell r="Q28">
            <v>11299.85</v>
          </cell>
        </row>
        <row r="29">
          <cell r="Q29">
            <v>5802.77</v>
          </cell>
        </row>
        <row r="30">
          <cell r="Q30">
            <v>7440.08</v>
          </cell>
        </row>
        <row r="31">
          <cell r="Q31">
            <v>4880.22</v>
          </cell>
        </row>
        <row r="32">
          <cell r="Q32">
            <v>5800.93</v>
          </cell>
        </row>
        <row r="33">
          <cell r="Q33">
            <v>5205.17</v>
          </cell>
        </row>
        <row r="34">
          <cell r="Q34">
            <v>8034.02</v>
          </cell>
        </row>
        <row r="35">
          <cell r="Q35">
            <v>9203.01</v>
          </cell>
        </row>
        <row r="36">
          <cell r="Q36">
            <v>8723.1200000000008</v>
          </cell>
        </row>
        <row r="37">
          <cell r="Q37">
            <v>10386.620000000001</v>
          </cell>
        </row>
        <row r="38">
          <cell r="Q38">
            <v>5927.53</v>
          </cell>
        </row>
        <row r="39">
          <cell r="Q39">
            <v>5209.47</v>
          </cell>
        </row>
        <row r="40">
          <cell r="Q40">
            <v>5999.95</v>
          </cell>
        </row>
        <row r="41">
          <cell r="Q41">
            <v>4997.24</v>
          </cell>
        </row>
        <row r="42">
          <cell r="Q42">
            <v>4915.24</v>
          </cell>
        </row>
        <row r="43">
          <cell r="Q43">
            <v>4986.16</v>
          </cell>
        </row>
        <row r="44">
          <cell r="Q44">
            <v>4726.26</v>
          </cell>
        </row>
        <row r="45">
          <cell r="Q45">
            <v>4370.04</v>
          </cell>
        </row>
        <row r="46">
          <cell r="Q46">
            <v>17649.96</v>
          </cell>
        </row>
        <row r="47">
          <cell r="Q47">
            <v>5531.28</v>
          </cell>
        </row>
        <row r="48">
          <cell r="Q48">
            <v>4468.24</v>
          </cell>
        </row>
        <row r="49">
          <cell r="Q49">
            <v>5191.92</v>
          </cell>
        </row>
        <row r="50">
          <cell r="Q50">
            <v>4603.0200000000004</v>
          </cell>
        </row>
        <row r="51">
          <cell r="Q51">
            <v>7754.51</v>
          </cell>
        </row>
        <row r="52">
          <cell r="Q52">
            <v>4673.37</v>
          </cell>
        </row>
        <row r="53">
          <cell r="Q53">
            <v>6189.77</v>
          </cell>
        </row>
        <row r="54">
          <cell r="Q54">
            <v>8301.56</v>
          </cell>
        </row>
        <row r="55">
          <cell r="Q55">
            <v>7600.3</v>
          </cell>
        </row>
        <row r="56">
          <cell r="Q56">
            <v>6111.49</v>
          </cell>
        </row>
        <row r="57">
          <cell r="Q57">
            <v>6473.76</v>
          </cell>
        </row>
        <row r="58">
          <cell r="Q58">
            <v>11775.34</v>
          </cell>
        </row>
        <row r="59">
          <cell r="Q59">
            <v>5984.62</v>
          </cell>
        </row>
        <row r="60">
          <cell r="Q60">
            <v>34246.07</v>
          </cell>
        </row>
        <row r="61">
          <cell r="Q61">
            <v>12064.49</v>
          </cell>
        </row>
        <row r="62">
          <cell r="Q62">
            <v>5142.17</v>
          </cell>
        </row>
        <row r="63">
          <cell r="Q63">
            <v>8628.16</v>
          </cell>
        </row>
        <row r="64">
          <cell r="Q64">
            <v>7686.13</v>
          </cell>
        </row>
        <row r="65">
          <cell r="Q65">
            <v>9567.83</v>
          </cell>
        </row>
        <row r="66">
          <cell r="Q66">
            <v>6439.83</v>
          </cell>
        </row>
        <row r="67">
          <cell r="Q67">
            <v>7110.61</v>
          </cell>
        </row>
        <row r="68">
          <cell r="Q68">
            <v>11391.36</v>
          </cell>
        </row>
        <row r="69">
          <cell r="Q69">
            <v>12499.62</v>
          </cell>
        </row>
        <row r="70">
          <cell r="Q70">
            <v>6004.43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68"/>
  <sheetViews>
    <sheetView tabSelected="1" topLeftCell="A4" zoomScale="70" zoomScaleNormal="70" workbookViewId="0">
      <selection activeCell="B1" sqref="A1:AE66"/>
    </sheetView>
  </sheetViews>
  <sheetFormatPr baseColWidth="10" defaultRowHeight="12" x14ac:dyDescent="0.2"/>
  <cols>
    <col min="1" max="1" width="26.85546875" style="3" bestFit="1" customWidth="1"/>
    <col min="2" max="2" width="9.85546875" style="3" customWidth="1"/>
    <col min="3" max="3" width="13.28515625" style="3" customWidth="1"/>
    <col min="4" max="4" width="9.85546875" style="3" customWidth="1"/>
    <col min="5" max="5" width="12.5703125" style="3" customWidth="1"/>
    <col min="6" max="6" width="9.85546875" style="3" customWidth="1"/>
    <col min="7" max="7" width="12.85546875" style="3" customWidth="1"/>
    <col min="8" max="8" width="9.85546875" style="3" customWidth="1"/>
    <col min="9" max="9" width="11.7109375" style="3" customWidth="1"/>
    <col min="10" max="10" width="9.85546875" style="3" customWidth="1"/>
    <col min="11" max="11" width="10" style="3" customWidth="1"/>
    <col min="12" max="12" width="9.85546875" style="3" customWidth="1"/>
    <col min="13" max="13" width="11.42578125" style="3" customWidth="1"/>
    <col min="14" max="14" width="12.7109375" style="3" customWidth="1"/>
    <col min="15" max="15" width="11.42578125" style="3" customWidth="1"/>
    <col min="16" max="16" width="10" style="3" customWidth="1"/>
    <col min="17" max="17" width="12.28515625" style="3" customWidth="1"/>
    <col min="18" max="18" width="10" style="3" customWidth="1"/>
    <col min="19" max="19" width="12" style="3" customWidth="1"/>
    <col min="20" max="20" width="9.85546875" style="3" bestFit="1" customWidth="1"/>
    <col min="21" max="21" width="10.28515625" style="3" customWidth="1"/>
    <col min="22" max="24" width="9.85546875" style="3" bestFit="1" customWidth="1"/>
    <col min="25" max="25" width="9.7109375" style="3" customWidth="1"/>
    <col min="26" max="26" width="9.85546875" style="3" bestFit="1" customWidth="1"/>
    <col min="27" max="27" width="12" style="3" customWidth="1"/>
    <col min="28" max="28" width="9.85546875" style="3" bestFit="1" customWidth="1"/>
    <col min="29" max="29" width="9.85546875" style="3" customWidth="1"/>
    <col min="30" max="30" width="9.85546875" style="3" bestFit="1" customWidth="1"/>
    <col min="31" max="31" width="13.28515625" style="3" bestFit="1" customWidth="1"/>
    <col min="32" max="16384" width="11.42578125" style="3"/>
  </cols>
  <sheetData>
    <row r="1" spans="1:32" s="1" customFormat="1" ht="24" customHeight="1" x14ac:dyDescent="0.2">
      <c r="A1" s="2" t="s">
        <v>0</v>
      </c>
      <c r="B1" s="24" t="s">
        <v>1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5"/>
    </row>
    <row r="2" spans="1:32" ht="21" customHeight="1" x14ac:dyDescent="0.2">
      <c r="A2" s="26" t="s">
        <v>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8"/>
    </row>
    <row r="3" spans="1:32" ht="16.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6"/>
    </row>
    <row r="4" spans="1:32" ht="44.25" customHeight="1" thickBot="1" x14ac:dyDescent="0.25">
      <c r="A4" s="29" t="s">
        <v>3</v>
      </c>
      <c r="B4" s="30" t="s">
        <v>4</v>
      </c>
      <c r="C4" s="31"/>
      <c r="D4" s="30" t="s">
        <v>5</v>
      </c>
      <c r="E4" s="31"/>
      <c r="F4" s="30" t="s">
        <v>6</v>
      </c>
      <c r="G4" s="31"/>
      <c r="H4" s="30" t="s">
        <v>7</v>
      </c>
      <c r="I4" s="31"/>
      <c r="J4" s="30" t="s">
        <v>8</v>
      </c>
      <c r="K4" s="31"/>
      <c r="L4" s="30" t="s">
        <v>9</v>
      </c>
      <c r="M4" s="31"/>
      <c r="N4" s="30" t="s">
        <v>10</v>
      </c>
      <c r="O4" s="31"/>
      <c r="P4" s="30" t="s">
        <v>11</v>
      </c>
      <c r="Q4" s="31"/>
      <c r="R4" s="30" t="s">
        <v>12</v>
      </c>
      <c r="S4" s="31"/>
      <c r="T4" s="30" t="s">
        <v>13</v>
      </c>
      <c r="U4" s="31"/>
      <c r="V4" s="30" t="s">
        <v>14</v>
      </c>
      <c r="W4" s="31"/>
      <c r="X4" s="30" t="s">
        <v>15</v>
      </c>
      <c r="Y4" s="31"/>
      <c r="Z4" s="30" t="s">
        <v>16</v>
      </c>
      <c r="AA4" s="31"/>
      <c r="AB4" s="30" t="s">
        <v>17</v>
      </c>
      <c r="AC4" s="31"/>
      <c r="AD4" s="30" t="s">
        <v>18</v>
      </c>
      <c r="AE4" s="31"/>
    </row>
    <row r="5" spans="1:32" ht="25.5" customHeight="1" thickBot="1" x14ac:dyDescent="0.25">
      <c r="A5" s="29"/>
      <c r="B5" s="18" t="s">
        <v>19</v>
      </c>
      <c r="C5" s="19" t="s">
        <v>20</v>
      </c>
      <c r="D5" s="18" t="s">
        <v>19</v>
      </c>
      <c r="E5" s="20" t="s">
        <v>21</v>
      </c>
      <c r="F5" s="18" t="s">
        <v>19</v>
      </c>
      <c r="G5" s="18" t="s">
        <v>22</v>
      </c>
      <c r="H5" s="18" t="s">
        <v>19</v>
      </c>
      <c r="I5" s="18" t="s">
        <v>22</v>
      </c>
      <c r="J5" s="18" t="s">
        <v>19</v>
      </c>
      <c r="K5" s="18" t="s">
        <v>22</v>
      </c>
      <c r="L5" s="18" t="s">
        <v>19</v>
      </c>
      <c r="M5" s="18" t="s">
        <v>22</v>
      </c>
      <c r="N5" s="18" t="s">
        <v>19</v>
      </c>
      <c r="O5" s="18" t="s">
        <v>22</v>
      </c>
      <c r="P5" s="18" t="s">
        <v>19</v>
      </c>
      <c r="Q5" s="18" t="s">
        <v>22</v>
      </c>
      <c r="R5" s="18" t="s">
        <v>19</v>
      </c>
      <c r="S5" s="18" t="s">
        <v>22</v>
      </c>
      <c r="T5" s="18" t="s">
        <v>19</v>
      </c>
      <c r="U5" s="18" t="s">
        <v>22</v>
      </c>
      <c r="V5" s="18" t="s">
        <v>19</v>
      </c>
      <c r="W5" s="18" t="s">
        <v>22</v>
      </c>
      <c r="X5" s="18" t="s">
        <v>19</v>
      </c>
      <c r="Y5" s="18" t="s">
        <v>22</v>
      </c>
      <c r="Z5" s="18" t="s">
        <v>19</v>
      </c>
      <c r="AA5" s="18" t="s">
        <v>22</v>
      </c>
      <c r="AB5" s="18" t="s">
        <v>19</v>
      </c>
      <c r="AC5" s="18" t="s">
        <v>22</v>
      </c>
      <c r="AD5" s="18" t="s">
        <v>19</v>
      </c>
      <c r="AE5" s="18" t="s">
        <v>22</v>
      </c>
    </row>
    <row r="6" spans="1:32" x14ac:dyDescent="0.2">
      <c r="A6" s="7" t="s">
        <v>23</v>
      </c>
      <c r="B6" s="8">
        <f>C6/$C$66</f>
        <v>1.0142883285915529E-2</v>
      </c>
      <c r="C6" s="9">
        <f>'[1]Prov. Julio mpios 21 A. IV.i'!D10+'[1]Prov.Ago. mpios 21 A. IV.ii'!D10+'[1]Prov. Sep. mpios 21 A.IV.iii'!D10+'[1]Prov. 1er ajs cuat. 21 A.IV iv'!D10</f>
        <v>3141154.72</v>
      </c>
      <c r="D6" s="8">
        <f>E6/$E$66</f>
        <v>1.0081202905187707E-2</v>
      </c>
      <c r="E6" s="9">
        <f>'[1]Prov. Julio mpios 21 A. IV.i'!E10+'[1]Prov.Ago. mpios 21 A. IV.ii'!E10+'[1]Prov. Sep. mpios 21 A.IV.iii'!E10</f>
        <v>1126484.46</v>
      </c>
      <c r="F6" s="8">
        <v>0</v>
      </c>
      <c r="G6" s="9">
        <f>'[1]Prov. Julio mpios 21 A. IV.i'!F10+'[1]Prov.Ago. mpios 21 A. IV.ii'!F10+'[1]Prov. Sep. mpios 21 A.IV.iii'!F10</f>
        <v>0</v>
      </c>
      <c r="H6" s="8">
        <f>I6/$I$66</f>
        <v>1.0080215559442026E-2</v>
      </c>
      <c r="I6" s="9">
        <f>'[1]Prov. Julio mpios 21 A. IV.i'!G10+'[1]Prov.Ago. mpios 21 A. IV.ii'!G10+'[1]Prov. Sep. mpios 21 A.IV.iii'!G10</f>
        <v>30115.399999999998</v>
      </c>
      <c r="J6" s="8">
        <f>K6/$I$66</f>
        <v>0</v>
      </c>
      <c r="K6" s="9">
        <f>'[1]Prov. Julio mpios 21 A. IV.i'!H10+'[1]Prov.Ago. mpios 21 A. IV.ii'!H10+'[1]Prov. Sep. mpios 21 A.IV.iii'!H10</f>
        <v>0</v>
      </c>
      <c r="L6" s="8">
        <f>M6/$M$66</f>
        <v>1.0088917884134531E-2</v>
      </c>
      <c r="M6" s="9">
        <f>'[1]Prov. Julio mpios 21 A. IV.i'!I10+'[1]Prov.Ago. mpios 21 A. IV.ii'!I10+'[1]Prov. Sep. mpios 21 A.IV.iii'!I10</f>
        <v>5158.95</v>
      </c>
      <c r="N6" s="8">
        <f t="shared" ref="N6:N65" si="0">O6/$O$66</f>
        <v>9.1452015163306574E-3</v>
      </c>
      <c r="O6" s="9">
        <f>'[1]Prov. Julio mpios 21 A. IV.i'!J10+'[1]Prov.Ago. mpios 21 A. IV.ii'!J10+'[1]Prov. Sep. mpios 21 A.IV.iii'!J10+'[1]Prov.Ago. ISANmpios 21 A.IV.iii'!Q11+'[1]Prov.Sep. ISANmpios 21 A.IV.iii'!Q11</f>
        <v>14711.71</v>
      </c>
      <c r="P6" s="8">
        <f>Q6/$Q$66</f>
        <v>5.1524718438089598E-3</v>
      </c>
      <c r="Q6" s="9">
        <f>'[1]Prov. Julio mpios 21 A. IV.i'!K10+'[1]Prov.Ago. mpios 21 A. IV.ii'!K10+'[1]Prov. Sep. mpios 21 A.IV.iii'!K10</f>
        <v>94223.569999999992</v>
      </c>
      <c r="R6" s="8">
        <f>S6/$S$66</f>
        <v>5.1524709337986236E-3</v>
      </c>
      <c r="S6" s="9">
        <f>'[1]Prov. Julio mpios 21 A. IV.i'!L10+'[1]Prov.Ago. mpios 21 A. IV.ii'!L10+'[1]Prov. Sep. mpios 21 A.IV.iii'!L10</f>
        <v>38473.619999999995</v>
      </c>
      <c r="T6" s="8">
        <f>U6/$U$66</f>
        <v>1.0076145289121083E-2</v>
      </c>
      <c r="U6" s="9">
        <f>'[1]Prov. Julio mpios 21 A. IV.i'!M10+'[1]Prov.Ago. mpios 21 A. IV.ii'!M10+'[1]Prov. Sep. mpios 21 A.IV.iii'!M10</f>
        <v>226.81</v>
      </c>
      <c r="V6" s="8">
        <f>W6/$W$66</f>
        <v>1.0089247421627694E-2</v>
      </c>
      <c r="W6" s="9">
        <f>'[1]Prov. Julio mpios 21 A. IV.i'!N10+'[1]Prov.Ago. mpios 21 A. IV.ii'!N10+'[1]Prov. Sep. mpios 21 A.IV.iii'!N10</f>
        <v>247.01</v>
      </c>
      <c r="X6" s="8">
        <f>Y6/$Y$66</f>
        <v>1.0084708392466172E-2</v>
      </c>
      <c r="Y6" s="9">
        <f>'[1]Prov. Julio mpios 21 A. IV.i'!O10+'[1]Prov.Ago. mpios 21 A. IV.ii'!O10+'[1]Prov. Sep. mpios 21 A.IV.iii'!O10</f>
        <v>523.71</v>
      </c>
      <c r="Z6" s="8">
        <f>AA6/$AA$66</f>
        <v>1.0088912681728695E-2</v>
      </c>
      <c r="AA6" s="9">
        <f>'[1]Prov. Julio mpios 21 A. IV.i'!P10+'[1]Prov.Ago. mpios 21 A. IV.ii'!P10+'[1]Prov. Sep. mpios 21 A.IV.iii'!P10</f>
        <v>139082.32</v>
      </c>
      <c r="AB6" s="8">
        <f>AC6/$AC$66</f>
        <v>1.0085315478279649E-2</v>
      </c>
      <c r="AC6" s="9">
        <f>'[1]Prov. Julio mpios 21 A. IV.i'!Q10+'[1]Prov.Ago. mpios 21 A. IV.ii'!Q10+'[1]Prov. Sep. mpios 21 A.IV.iii'!Q10</f>
        <v>597.67999999999995</v>
      </c>
      <c r="AD6" s="8">
        <f>AE6/$AE$66</f>
        <v>9.8469206709591809E-3</v>
      </c>
      <c r="AE6" s="9">
        <f>SUM(C6+E6+G6+I6+K6+M6+U6+W6+Y6+AA6+AC6)+O6+Q6+S6</f>
        <v>4590999.96</v>
      </c>
      <c r="AF6" s="10"/>
    </row>
    <row r="7" spans="1:32" x14ac:dyDescent="0.2">
      <c r="A7" s="11" t="s">
        <v>24</v>
      </c>
      <c r="B7" s="12">
        <f t="shared" ref="B7:B65" si="1">C7/$C$66</f>
        <v>1.6209992112247856E-2</v>
      </c>
      <c r="C7" s="13">
        <f>'[1]Prov. Julio mpios 21 A. IV.i'!D11+'[1]Prov.Ago. mpios 21 A. IV.ii'!D11+'[1]Prov. Sep. mpios 21 A.IV.iii'!D11+'[1]Prov. 1er ajs cuat. 21 A.IV iv'!D11</f>
        <v>5020080.76</v>
      </c>
      <c r="D7" s="12">
        <f t="shared" ref="D7:D65" si="2">E7/$E$66</f>
        <v>1.6158706848321387E-2</v>
      </c>
      <c r="E7" s="13">
        <f>'[1]Prov. Julio mpios 21 A. IV.i'!E11+'[1]Prov.Ago. mpios 21 A. IV.ii'!E11+'[1]Prov. Sep. mpios 21 A.IV.iii'!E11</f>
        <v>1805591.29</v>
      </c>
      <c r="F7" s="12">
        <v>0</v>
      </c>
      <c r="G7" s="13">
        <f>'[1]Prov. Julio mpios 21 A. IV.i'!F11+'[1]Prov.Ago. mpios 21 A. IV.ii'!F11+'[1]Prov. Sep. mpios 21 A.IV.iii'!F11</f>
        <v>0</v>
      </c>
      <c r="H7" s="12">
        <f t="shared" ref="H7:J65" si="3">I7/$I$66</f>
        <v>1.615792072165553E-2</v>
      </c>
      <c r="I7" s="13">
        <f>'[1]Prov. Julio mpios 21 A. IV.i'!G11+'[1]Prov.Ago. mpios 21 A. IV.ii'!G11+'[1]Prov. Sep. mpios 21 A.IV.iii'!G11</f>
        <v>48273</v>
      </c>
      <c r="J7" s="12">
        <f t="shared" si="3"/>
        <v>0</v>
      </c>
      <c r="K7" s="13">
        <f>'[1]Prov. Julio mpios 21 A. IV.i'!H11+'[1]Prov.Ago. mpios 21 A. IV.ii'!H11+'[1]Prov. Sep. mpios 21 A.IV.iii'!H11</f>
        <v>0</v>
      </c>
      <c r="L7" s="12">
        <f t="shared" ref="L7:L65" si="4">M7/$M$66</f>
        <v>1.6164758182389223E-2</v>
      </c>
      <c r="M7" s="13">
        <f>'[1]Prov. Julio mpios 21 A. IV.i'!I11+'[1]Prov.Ago. mpios 21 A. IV.ii'!I11+'[1]Prov. Sep. mpios 21 A.IV.iii'!I11</f>
        <v>8265.82</v>
      </c>
      <c r="N7" s="12">
        <f t="shared" si="0"/>
        <v>1.5423177894727021E-2</v>
      </c>
      <c r="O7" s="13">
        <f>'[1]Prov. Julio mpios 21 A. IV.i'!J11+'[1]Prov.Ago. mpios 21 A. IV.ii'!J11+'[1]Prov. Sep. mpios 21 A.IV.iii'!J11+'[1]Prov.Ago. ISANmpios 21 A.IV.iii'!Q12+'[1]Prov.Sep. ISANmpios 21 A.IV.iii'!Q12</f>
        <v>24810.969999999998</v>
      </c>
      <c r="P7" s="12">
        <f t="shared" ref="P7:P65" si="5">Q7/$Q$66</f>
        <v>1.3090287288144752E-2</v>
      </c>
      <c r="Q7" s="13">
        <f>'[1]Prov. Julio mpios 21 A. IV.i'!K11+'[1]Prov.Ago. mpios 21 A. IV.ii'!K11+'[1]Prov. Sep. mpios 21 A.IV.iii'!K11</f>
        <v>239382.88999999996</v>
      </c>
      <c r="R7" s="12">
        <f t="shared" ref="R7:R65" si="6">S7/$S$66</f>
        <v>1.309028609955303E-2</v>
      </c>
      <c r="S7" s="13">
        <f>'[1]Prov. Julio mpios 21 A. IV.i'!L11+'[1]Prov.Ago. mpios 21 A. IV.ii'!L11+'[1]Prov. Sep. mpios 21 A.IV.iii'!L11</f>
        <v>97745.47</v>
      </c>
      <c r="T7" s="12">
        <f t="shared" ref="T7:T65" si="7">U7/$U$66</f>
        <v>1.6154885026832991E-2</v>
      </c>
      <c r="U7" s="13">
        <f>'[1]Prov. Julio mpios 21 A. IV.i'!M11+'[1]Prov.Ago. mpios 21 A. IV.ii'!M11+'[1]Prov. Sep. mpios 21 A.IV.iii'!M11</f>
        <v>363.64</v>
      </c>
      <c r="V7" s="12">
        <f t="shared" ref="V7:V65" si="8">W7/$W$66</f>
        <v>1.6164607372613094E-2</v>
      </c>
      <c r="W7" s="13">
        <f>'[1]Prov. Julio mpios 21 A. IV.i'!N11+'[1]Prov.Ago. mpios 21 A. IV.ii'!N11+'[1]Prov. Sep. mpios 21 A.IV.iii'!N11</f>
        <v>395.75</v>
      </c>
      <c r="X7" s="12">
        <f t="shared" ref="X7:X65" si="9">Y7/$Y$66</f>
        <v>1.616122131054416E-2</v>
      </c>
      <c r="Y7" s="13">
        <f>'[1]Prov. Julio mpios 21 A. IV.i'!O11+'[1]Prov.Ago. mpios 21 A. IV.ii'!O11+'[1]Prov. Sep. mpios 21 A.IV.iii'!O11</f>
        <v>839.27</v>
      </c>
      <c r="Z7" s="12">
        <f t="shared" ref="Z7:Z65" si="10">AA7/$AA$66</f>
        <v>1.6164758887133441E-2</v>
      </c>
      <c r="AA7" s="13">
        <f>'[1]Prov. Julio mpios 21 A. IV.i'!P11+'[1]Prov.Ago. mpios 21 A. IV.ii'!P11+'[1]Prov. Sep. mpios 21 A.IV.iii'!P11</f>
        <v>222841.87</v>
      </c>
      <c r="AB7" s="12">
        <f t="shared" ref="AB7:AB65" si="11">AC7/$AC$66</f>
        <v>1.6162693377251007E-2</v>
      </c>
      <c r="AC7" s="13">
        <f>'[1]Prov. Julio mpios 21 A. IV.i'!Q11+'[1]Prov.Ago. mpios 21 A. IV.ii'!Q11+'[1]Prov. Sep. mpios 21 A.IV.iii'!Q11</f>
        <v>957.84</v>
      </c>
      <c r="AD7" s="12">
        <f t="shared" ref="AD7:AD65" si="12">AE7/$AE$66</f>
        <v>1.6020921990307874E-2</v>
      </c>
      <c r="AE7" s="13">
        <f t="shared" ref="AE7:AE65" si="13">SUM(C7+E7+G7+I7+K7+M7+U7+W7+Y7+AA7+AC7)+O7+Q7+S7</f>
        <v>7469548.5699999984</v>
      </c>
      <c r="AF7" s="10"/>
    </row>
    <row r="8" spans="1:32" x14ac:dyDescent="0.2">
      <c r="A8" s="11" t="s">
        <v>25</v>
      </c>
      <c r="B8" s="12">
        <f t="shared" si="1"/>
        <v>1.1246830570484615E-2</v>
      </c>
      <c r="C8" s="13">
        <f>'[1]Prov. Julio mpios 21 A. IV.i'!D12+'[1]Prov.Ago. mpios 21 A. IV.ii'!D12+'[1]Prov. Sep. mpios 21 A.IV.iii'!D12+'[1]Prov. 1er ajs cuat. 21 A.IV iv'!D12</f>
        <v>3483036.7199999997</v>
      </c>
      <c r="D8" s="12">
        <f t="shared" si="2"/>
        <v>1.1238002934569918E-2</v>
      </c>
      <c r="E8" s="13">
        <f>'[1]Prov. Julio mpios 21 A. IV.i'!E12+'[1]Prov.Ago. mpios 21 A. IV.ii'!E12+'[1]Prov. Sep. mpios 21 A.IV.iii'!E12</f>
        <v>1255746.54</v>
      </c>
      <c r="F8" s="12">
        <v>0</v>
      </c>
      <c r="G8" s="13">
        <f>'[1]Prov. Julio mpios 21 A. IV.i'!F12+'[1]Prov.Ago. mpios 21 A. IV.ii'!F12+'[1]Prov. Sep. mpios 21 A.IV.iii'!F12</f>
        <v>0</v>
      </c>
      <c r="H8" s="12">
        <f t="shared" si="3"/>
        <v>1.123785679020611E-2</v>
      </c>
      <c r="I8" s="13">
        <f>'[1]Prov. Julio mpios 21 A. IV.i'!G12+'[1]Prov.Ago. mpios 21 A. IV.ii'!G12+'[1]Prov. Sep. mpios 21 A.IV.iii'!G12</f>
        <v>33573.94</v>
      </c>
      <c r="J8" s="12">
        <f t="shared" si="3"/>
        <v>0</v>
      </c>
      <c r="K8" s="13">
        <f>'[1]Prov. Julio mpios 21 A. IV.i'!H12+'[1]Prov.Ago. mpios 21 A. IV.ii'!H12+'[1]Prov. Sep. mpios 21 A.IV.iii'!H12</f>
        <v>0</v>
      </c>
      <c r="L8" s="12">
        <f t="shared" si="4"/>
        <v>1.1239034380095601E-2</v>
      </c>
      <c r="M8" s="13">
        <f>'[1]Prov. Julio mpios 21 A. IV.i'!I12+'[1]Prov.Ago. mpios 21 A. IV.ii'!I12+'[1]Prov. Sep. mpios 21 A.IV.iii'!I12</f>
        <v>5747.06</v>
      </c>
      <c r="N8" s="12">
        <f t="shared" si="0"/>
        <v>1.1118669478237508E-2</v>
      </c>
      <c r="O8" s="13">
        <f>'[1]Prov. Julio mpios 21 A. IV.i'!J12+'[1]Prov.Ago. mpios 21 A. IV.ii'!J12+'[1]Prov. Sep. mpios 21 A.IV.iii'!J12+'[1]Prov.Ago. ISANmpios 21 A.IV.iii'!Q13+'[1]Prov.Sep. ISANmpios 21 A.IV.iii'!Q13</f>
        <v>17886.39</v>
      </c>
      <c r="P8" s="12">
        <f t="shared" si="5"/>
        <v>9.0421727457843763E-3</v>
      </c>
      <c r="Q8" s="13">
        <f>'[1]Prov. Julio mpios 21 A. IV.i'!K12+'[1]Prov.Ago. mpios 21 A. IV.ii'!K12+'[1]Prov. Sep. mpios 21 A.IV.iii'!K12</f>
        <v>165354.76999999999</v>
      </c>
      <c r="R8" s="12">
        <f t="shared" si="6"/>
        <v>9.0421722541320065E-3</v>
      </c>
      <c r="S8" s="13">
        <f>'[1]Prov. Julio mpios 21 A. IV.i'!L12+'[1]Prov.Ago. mpios 21 A. IV.ii'!L12+'[1]Prov. Sep. mpios 21 A.IV.iii'!L12</f>
        <v>67518.11</v>
      </c>
      <c r="T8" s="12">
        <f t="shared" si="7"/>
        <v>1.1237427586452001E-2</v>
      </c>
      <c r="U8" s="13">
        <f>'[1]Prov. Julio mpios 21 A. IV.i'!M12+'[1]Prov.Ago. mpios 21 A. IV.ii'!M12+'[1]Prov. Sep. mpios 21 A.IV.iii'!M12</f>
        <v>252.95000000000002</v>
      </c>
      <c r="V8" s="12">
        <f t="shared" si="8"/>
        <v>1.1239048299805984E-2</v>
      </c>
      <c r="W8" s="13">
        <f>'[1]Prov. Julio mpios 21 A. IV.i'!N12+'[1]Prov.Ago. mpios 21 A. IV.ii'!N12+'[1]Prov. Sep. mpios 21 A.IV.iii'!N12</f>
        <v>275.15999999999997</v>
      </c>
      <c r="X8" s="12">
        <f t="shared" si="9"/>
        <v>1.1238544918170421E-2</v>
      </c>
      <c r="Y8" s="13">
        <f>'[1]Prov. Julio mpios 21 A. IV.i'!O12+'[1]Prov.Ago. mpios 21 A. IV.ii'!O12+'[1]Prov. Sep. mpios 21 A.IV.iii'!O12</f>
        <v>583.63</v>
      </c>
      <c r="Z8" s="12">
        <f t="shared" si="10"/>
        <v>1.123902301376938E-2</v>
      </c>
      <c r="AA8" s="13">
        <f>'[1]Prov. Julio mpios 21 A. IV.i'!P12+'[1]Prov.Ago. mpios 21 A. IV.ii'!P12+'[1]Prov. Sep. mpios 21 A.IV.iii'!P12</f>
        <v>154937.35</v>
      </c>
      <c r="AB8" s="12">
        <f t="shared" si="11"/>
        <v>1.12383231188747E-2</v>
      </c>
      <c r="AC8" s="13">
        <f>'[1]Prov. Julio mpios 21 A. IV.i'!Q12+'[1]Prov.Ago. mpios 21 A. IV.ii'!Q12+'[1]Prov. Sep. mpios 21 A.IV.iii'!Q12</f>
        <v>666.01</v>
      </c>
      <c r="AD8" s="12">
        <f t="shared" si="12"/>
        <v>1.1122191646159628E-2</v>
      </c>
      <c r="AE8" s="13">
        <f t="shared" si="13"/>
        <v>5185578.629999999</v>
      </c>
      <c r="AF8" s="10"/>
    </row>
    <row r="9" spans="1:32" x14ac:dyDescent="0.2">
      <c r="A9" s="11" t="s">
        <v>26</v>
      </c>
      <c r="B9" s="12">
        <f t="shared" si="1"/>
        <v>1.4203122946044193E-2</v>
      </c>
      <c r="C9" s="13">
        <f>'[1]Prov. Julio mpios 21 A. IV.i'!D13+'[1]Prov.Ago. mpios 21 A. IV.ii'!D13+'[1]Prov. Sep. mpios 21 A.IV.iii'!D13+'[1]Prov. 1er ajs cuat. 21 A.IV iv'!D13</f>
        <v>4398572.4200000009</v>
      </c>
      <c r="D9" s="12">
        <f t="shared" si="2"/>
        <v>1.4218788532159833E-2</v>
      </c>
      <c r="E9" s="13">
        <f>'[1]Prov. Julio mpios 21 A. IV.i'!E13+'[1]Prov.Ago. mpios 21 A. IV.ii'!E13+'[1]Prov. Sep. mpios 21 A.IV.iii'!E13</f>
        <v>1588822.73</v>
      </c>
      <c r="F9" s="12">
        <v>0</v>
      </c>
      <c r="G9" s="13">
        <f>'[1]Prov. Julio mpios 21 A. IV.i'!F13+'[1]Prov.Ago. mpios 21 A. IV.ii'!F13+'[1]Prov. Sep. mpios 21 A.IV.iii'!F13</f>
        <v>0</v>
      </c>
      <c r="H9" s="12">
        <f t="shared" si="3"/>
        <v>1.4219053914964483E-2</v>
      </c>
      <c r="I9" s="13">
        <f>'[1]Prov. Julio mpios 21 A. IV.i'!G13+'[1]Prov.Ago. mpios 21 A. IV.ii'!G13+'[1]Prov. Sep. mpios 21 A.IV.iii'!G13</f>
        <v>42480.49</v>
      </c>
      <c r="J9" s="12">
        <f t="shared" si="3"/>
        <v>0</v>
      </c>
      <c r="K9" s="13">
        <f>'[1]Prov. Julio mpios 21 A. IV.i'!H13+'[1]Prov.Ago. mpios 21 A. IV.ii'!H13+'[1]Prov. Sep. mpios 21 A.IV.iii'!H13</f>
        <v>0</v>
      </c>
      <c r="L9" s="12">
        <f t="shared" si="4"/>
        <v>1.421669226566164E-2</v>
      </c>
      <c r="M9" s="13">
        <f>'[1]Prov. Julio mpios 21 A. IV.i'!I13+'[1]Prov.Ago. mpios 21 A. IV.ii'!I13+'[1]Prov. Sep. mpios 21 A.IV.iii'!I13</f>
        <v>7269.6799999999994</v>
      </c>
      <c r="N9" s="12">
        <f t="shared" si="0"/>
        <v>1.4469688545233391E-2</v>
      </c>
      <c r="O9" s="13">
        <f>'[1]Prov. Julio mpios 21 A. IV.i'!J13+'[1]Prov.Ago. mpios 21 A. IV.ii'!J13+'[1]Prov. Sep. mpios 21 A.IV.iii'!J13+'[1]Prov.Ago. ISANmpios 21 A.IV.iii'!Q14+'[1]Prov.Sep. ISANmpios 21 A.IV.iii'!Q14</f>
        <v>23277.11</v>
      </c>
      <c r="P9" s="12">
        <f t="shared" si="5"/>
        <v>1.313672777260181E-2</v>
      </c>
      <c r="Q9" s="13">
        <f>'[1]Prov. Julio mpios 21 A. IV.i'!K13+'[1]Prov.Ago. mpios 21 A. IV.ii'!K13+'[1]Prov. Sep. mpios 21 A.IV.iii'!K13</f>
        <v>240232.15000000002</v>
      </c>
      <c r="R9" s="12">
        <f t="shared" si="6"/>
        <v>1.3136727631969857E-2</v>
      </c>
      <c r="S9" s="13">
        <f>'[1]Prov. Julio mpios 21 A. IV.i'!L13+'[1]Prov.Ago. mpios 21 A. IV.ii'!L13+'[1]Prov. Sep. mpios 21 A.IV.iii'!L13</f>
        <v>98092.25</v>
      </c>
      <c r="T9" s="12">
        <f t="shared" si="7"/>
        <v>1.4220154956107614E-2</v>
      </c>
      <c r="U9" s="13">
        <f>'[1]Prov. Julio mpios 21 A. IV.i'!M13+'[1]Prov.Ago. mpios 21 A. IV.ii'!M13+'[1]Prov. Sep. mpios 21 A.IV.iii'!M13</f>
        <v>320.09000000000003</v>
      </c>
      <c r="V9" s="12">
        <f t="shared" si="8"/>
        <v>1.4216276932502811E-2</v>
      </c>
      <c r="W9" s="13">
        <f>'[1]Prov. Julio mpios 21 A. IV.i'!N13+'[1]Prov.Ago. mpios 21 A. IV.ii'!N13+'[1]Prov. Sep. mpios 21 A.IV.iii'!N13</f>
        <v>348.05</v>
      </c>
      <c r="X9" s="12">
        <f t="shared" si="9"/>
        <v>1.4217684585922498E-2</v>
      </c>
      <c r="Y9" s="13">
        <f>'[1]Prov. Julio mpios 21 A. IV.i'!O13+'[1]Prov.Ago. mpios 21 A. IV.ii'!O13+'[1]Prov. Sep. mpios 21 A.IV.iii'!O13</f>
        <v>738.33999999999992</v>
      </c>
      <c r="Z9" s="12">
        <f t="shared" si="10"/>
        <v>1.4216701267839188E-2</v>
      </c>
      <c r="AA9" s="13">
        <f>'[1]Prov. Julio mpios 21 A. IV.i'!P13+'[1]Prov.Ago. mpios 21 A. IV.ii'!P13+'[1]Prov. Sep. mpios 21 A.IV.iii'!P13</f>
        <v>195986.61</v>
      </c>
      <c r="AB9" s="12">
        <f t="shared" si="11"/>
        <v>1.4218290180620428E-2</v>
      </c>
      <c r="AC9" s="13">
        <f>'[1]Prov. Julio mpios 21 A. IV.i'!Q13+'[1]Prov.Ago. mpios 21 A. IV.ii'!Q13+'[1]Prov. Sep. mpios 21 A.IV.iii'!Q13</f>
        <v>842.61000000000013</v>
      </c>
      <c r="AD9" s="12">
        <f t="shared" si="12"/>
        <v>1.4149414987277327E-2</v>
      </c>
      <c r="AE9" s="13">
        <f t="shared" si="13"/>
        <v>6596982.5300000012</v>
      </c>
      <c r="AF9" s="10"/>
    </row>
    <row r="10" spans="1:32" x14ac:dyDescent="0.2">
      <c r="A10" s="11" t="s">
        <v>27</v>
      </c>
      <c r="B10" s="12">
        <f t="shared" si="1"/>
        <v>5.8842688335997373E-2</v>
      </c>
      <c r="C10" s="13">
        <f>'[1]Prov. Julio mpios 21 A. IV.i'!D14+'[1]Prov.Ago. mpios 21 A. IV.ii'!D14+'[1]Prov. Sep. mpios 21 A.IV.iii'!D14+'[1]Prov. 1er ajs cuat. 21 A.IV iv'!D14</f>
        <v>18223022.289999999</v>
      </c>
      <c r="D10" s="12">
        <f t="shared" si="2"/>
        <v>5.9012047011253066E-2</v>
      </c>
      <c r="E10" s="13">
        <f>'[1]Prov. Julio mpios 21 A. IV.i'!E14+'[1]Prov.Ago. mpios 21 A. IV.ii'!E14+'[1]Prov. Sep. mpios 21 A.IV.iii'!E14</f>
        <v>6594069.6299999999</v>
      </c>
      <c r="F10" s="12">
        <v>0</v>
      </c>
      <c r="G10" s="13">
        <f>'[1]Prov. Julio mpios 21 A. IV.i'!F14+'[1]Prov.Ago. mpios 21 A. IV.ii'!F14+'[1]Prov. Sep. mpios 21 A.IV.iii'!F14</f>
        <v>0</v>
      </c>
      <c r="H10" s="12">
        <f t="shared" si="3"/>
        <v>5.9014401312100985E-2</v>
      </c>
      <c r="I10" s="13">
        <f>'[1]Prov. Julio mpios 21 A. IV.i'!G14+'[1]Prov.Ago. mpios 21 A. IV.ii'!G14+'[1]Prov. Sep. mpios 21 A.IV.iii'!G14</f>
        <v>176309.95</v>
      </c>
      <c r="J10" s="12">
        <f t="shared" si="3"/>
        <v>0</v>
      </c>
      <c r="K10" s="13">
        <f>'[1]Prov. Julio mpios 21 A. IV.i'!H14+'[1]Prov.Ago. mpios 21 A. IV.ii'!H14+'[1]Prov. Sep. mpios 21 A.IV.iii'!H14</f>
        <v>0</v>
      </c>
      <c r="L10" s="12">
        <f t="shared" si="4"/>
        <v>5.8993128361457037E-2</v>
      </c>
      <c r="M10" s="13">
        <f>'[1]Prov. Julio mpios 21 A. IV.i'!I14+'[1]Prov.Ago. mpios 21 A. IV.ii'!I14+'[1]Prov. Sep. mpios 21 A.IV.iii'!I14</f>
        <v>30166.03</v>
      </c>
      <c r="N10" s="12">
        <f t="shared" si="0"/>
        <v>6.1362639880842999E-2</v>
      </c>
      <c r="O10" s="13">
        <f>'[1]Prov. Julio mpios 21 A. IV.i'!J14+'[1]Prov.Ago. mpios 21 A. IV.ii'!J14+'[1]Prov. Sep. mpios 21 A.IV.iii'!J14+'[1]Prov.Ago. ISANmpios 21 A.IV.iii'!Q15+'[1]Prov.Sep. ISANmpios 21 A.IV.iii'!Q15</f>
        <v>98712.900000000009</v>
      </c>
      <c r="P10" s="12">
        <f t="shared" si="5"/>
        <v>6.8472295188200194E-2</v>
      </c>
      <c r="Q10" s="13">
        <f>'[1]Prov. Julio mpios 21 A. IV.i'!K14+'[1]Prov.Ago. mpios 21 A. IV.ii'!K14+'[1]Prov. Sep. mpios 21 A.IV.iii'!K14</f>
        <v>1252157.08</v>
      </c>
      <c r="R10" s="12">
        <f t="shared" si="6"/>
        <v>6.8472295626455265E-2</v>
      </c>
      <c r="S10" s="13">
        <f>'[1]Prov. Julio mpios 21 A. IV.i'!L14+'[1]Prov.Ago. mpios 21 A. IV.ii'!L14+'[1]Prov. Sep. mpios 21 A.IV.iii'!L14</f>
        <v>511284.22000000009</v>
      </c>
      <c r="T10" s="12">
        <f t="shared" si="7"/>
        <v>5.9024149696129645E-2</v>
      </c>
      <c r="U10" s="13">
        <f>'[1]Prov. Julio mpios 21 A. IV.i'!M14+'[1]Prov.Ago. mpios 21 A. IV.ii'!M14+'[1]Prov. Sep. mpios 21 A.IV.iii'!M14</f>
        <v>1328.6100000000001</v>
      </c>
      <c r="V10" s="12">
        <f t="shared" si="8"/>
        <v>5.8992341468395798E-2</v>
      </c>
      <c r="W10" s="13">
        <f>'[1]Prov. Julio mpios 21 A. IV.i'!N14+'[1]Prov.Ago. mpios 21 A. IV.ii'!N14+'[1]Prov. Sep. mpios 21 A.IV.iii'!N14</f>
        <v>1444.28</v>
      </c>
      <c r="X10" s="12">
        <f t="shared" si="9"/>
        <v>5.9003371775294557E-2</v>
      </c>
      <c r="Y10" s="13">
        <f>'[1]Prov. Julio mpios 21 A. IV.i'!O14+'[1]Prov.Ago. mpios 21 A. IV.ii'!O14+'[1]Prov. Sep. mpios 21 A.IV.iii'!O14</f>
        <v>3064.1099999999997</v>
      </c>
      <c r="Z10" s="12">
        <f t="shared" si="10"/>
        <v>5.8993125465157267E-2</v>
      </c>
      <c r="AA10" s="13">
        <f>'[1]Prov. Julio mpios 21 A. IV.i'!P14+'[1]Prov.Ago. mpios 21 A. IV.ii'!P14+'[1]Prov. Sep. mpios 21 A.IV.iii'!P14</f>
        <v>813259.16999999993</v>
      </c>
      <c r="AB10" s="12">
        <f t="shared" si="11"/>
        <v>5.9001154188827988E-2</v>
      </c>
      <c r="AC10" s="13">
        <f>'[1]Prov. Julio mpios 21 A. IV.i'!Q14+'[1]Prov.Ago. mpios 21 A. IV.ii'!Q14+'[1]Prov. Sep. mpios 21 A.IV.iii'!Q14</f>
        <v>3496.5499999999997</v>
      </c>
      <c r="AD10" s="12">
        <f t="shared" si="12"/>
        <v>5.9429662456042066E-2</v>
      </c>
      <c r="AE10" s="13">
        <f t="shared" si="13"/>
        <v>27708314.82</v>
      </c>
      <c r="AF10" s="10"/>
    </row>
    <row r="11" spans="1:32" x14ac:dyDescent="0.2">
      <c r="A11" s="11" t="s">
        <v>28</v>
      </c>
      <c r="B11" s="12">
        <f t="shared" si="1"/>
        <v>1.185655706374591E-2</v>
      </c>
      <c r="C11" s="13">
        <f>'[1]Prov. Julio mpios 21 A. IV.i'!D15+'[1]Prov.Ago. mpios 21 A. IV.ii'!D15+'[1]Prov. Sep. mpios 21 A.IV.iii'!D15+'[1]Prov. 1er ajs cuat. 21 A.IV iv'!D15</f>
        <v>3671863.23</v>
      </c>
      <c r="D11" s="12">
        <f t="shared" si="2"/>
        <v>1.1874115835433697E-2</v>
      </c>
      <c r="E11" s="13">
        <f>'[1]Prov. Julio mpios 21 A. IV.i'!E15+'[1]Prov.Ago. mpios 21 A. IV.ii'!E15+'[1]Prov. Sep. mpios 21 A.IV.iii'!E15</f>
        <v>1326826.48</v>
      </c>
      <c r="F11" s="12">
        <v>0</v>
      </c>
      <c r="G11" s="13">
        <f>'[1]Prov. Julio mpios 21 A. IV.i'!F15+'[1]Prov.Ago. mpios 21 A. IV.ii'!F15+'[1]Prov. Sep. mpios 21 A.IV.iii'!F15</f>
        <v>0</v>
      </c>
      <c r="H11" s="12">
        <f t="shared" si="3"/>
        <v>1.1874396458666316E-2</v>
      </c>
      <c r="I11" s="13">
        <f>'[1]Prov. Julio mpios 21 A. IV.i'!G15+'[1]Prov.Ago. mpios 21 A. IV.ii'!G15+'[1]Prov. Sep. mpios 21 A.IV.iii'!G15</f>
        <v>35475.65</v>
      </c>
      <c r="J11" s="12">
        <f t="shared" si="3"/>
        <v>0</v>
      </c>
      <c r="K11" s="13">
        <f>'[1]Prov. Julio mpios 21 A. IV.i'!H15+'[1]Prov.Ago. mpios 21 A. IV.ii'!H15+'[1]Prov. Sep. mpios 21 A.IV.iii'!H15</f>
        <v>0</v>
      </c>
      <c r="L11" s="12">
        <f t="shared" si="4"/>
        <v>1.1871929929547033E-2</v>
      </c>
      <c r="M11" s="13">
        <f>'[1]Prov. Julio mpios 21 A. IV.i'!I15+'[1]Prov.Ago. mpios 21 A. IV.ii'!I15+'[1]Prov. Sep. mpios 21 A.IV.iii'!I15</f>
        <v>6070.6900000000005</v>
      </c>
      <c r="N11" s="12">
        <f t="shared" si="0"/>
        <v>1.2138989985701266E-2</v>
      </c>
      <c r="O11" s="13">
        <f>'[1]Prov. Julio mpios 21 A. IV.i'!J15+'[1]Prov.Ago. mpios 21 A. IV.ii'!J15+'[1]Prov. Sep. mpios 21 A.IV.iii'!J15+'[1]Prov.Ago. ISANmpios 21 A.IV.iii'!Q16+'[1]Prov.Sep. ISANmpios 21 A.IV.iii'!Q16</f>
        <v>19527.759999999998</v>
      </c>
      <c r="P11" s="12">
        <f t="shared" si="5"/>
        <v>8.1873842432947271E-3</v>
      </c>
      <c r="Q11" s="13">
        <f>'[1]Prov. Julio mpios 21 A. IV.i'!K15+'[1]Prov.Ago. mpios 21 A. IV.ii'!K15+'[1]Prov. Sep. mpios 21 A.IV.iii'!K15</f>
        <v>149723.20000000001</v>
      </c>
      <c r="R11" s="12">
        <f t="shared" si="6"/>
        <v>8.1873844988187509E-3</v>
      </c>
      <c r="S11" s="13">
        <f>'[1]Prov. Julio mpios 21 A. IV.i'!L15+'[1]Prov.Ago. mpios 21 A. IV.ii'!L15+'[1]Prov. Sep. mpios 21 A.IV.iii'!L15</f>
        <v>61135.39</v>
      </c>
      <c r="T11" s="12">
        <f t="shared" si="7"/>
        <v>1.1875377616661333E-2</v>
      </c>
      <c r="U11" s="13">
        <f>'[1]Prov. Julio mpios 21 A. IV.i'!M15+'[1]Prov.Ago. mpios 21 A. IV.ii'!M15+'[1]Prov. Sep. mpios 21 A.IV.iii'!M15</f>
        <v>267.31</v>
      </c>
      <c r="V11" s="12">
        <f t="shared" si="8"/>
        <v>1.1871745124068214E-2</v>
      </c>
      <c r="W11" s="13">
        <f>'[1]Prov. Julio mpios 21 A. IV.i'!N15+'[1]Prov.Ago. mpios 21 A. IV.ii'!N15+'[1]Prov. Sep. mpios 21 A.IV.iii'!N15</f>
        <v>290.64999999999998</v>
      </c>
      <c r="X11" s="12">
        <f t="shared" si="9"/>
        <v>1.1873232032442987E-2</v>
      </c>
      <c r="Y11" s="13">
        <f>'[1]Prov. Julio mpios 21 A. IV.i'!O15+'[1]Prov.Ago. mpios 21 A. IV.ii'!O15+'[1]Prov. Sep. mpios 21 A.IV.iii'!O15</f>
        <v>616.59</v>
      </c>
      <c r="Z11" s="12">
        <f t="shared" si="10"/>
        <v>1.1871922708089419E-2</v>
      </c>
      <c r="AA11" s="13">
        <f>'[1]Prov. Julio mpios 21 A. IV.i'!P15+'[1]Prov.Ago. mpios 21 A. IV.ii'!P15+'[1]Prov. Sep. mpios 21 A.IV.iii'!P15</f>
        <v>163662.28999999998</v>
      </c>
      <c r="AB11" s="12">
        <f t="shared" si="11"/>
        <v>1.1872789492156916E-2</v>
      </c>
      <c r="AC11" s="13">
        <f>'[1]Prov. Julio mpios 21 A. IV.i'!Q15+'[1]Prov.Ago. mpios 21 A. IV.ii'!Q15+'[1]Prov. Sep. mpios 21 A.IV.iii'!Q15</f>
        <v>703.61</v>
      </c>
      <c r="AD11" s="12">
        <f t="shared" si="12"/>
        <v>1.165965253860847E-2</v>
      </c>
      <c r="AE11" s="13">
        <f t="shared" si="13"/>
        <v>5436162.8500000006</v>
      </c>
      <c r="AF11" s="10"/>
    </row>
    <row r="12" spans="1:32" x14ac:dyDescent="0.2">
      <c r="A12" s="11" t="s">
        <v>29</v>
      </c>
      <c r="B12" s="12">
        <f t="shared" si="1"/>
        <v>9.5250380744470193E-3</v>
      </c>
      <c r="C12" s="13">
        <f>'[1]Prov. Julio mpios 21 A. IV.i'!D16+'[1]Prov.Ago. mpios 21 A. IV.ii'!D16+'[1]Prov. Sep. mpios 21 A.IV.iii'!D16+'[1]Prov. 1er ajs cuat. 21 A.IV iv'!D16</f>
        <v>2949813.92</v>
      </c>
      <c r="D12" s="12">
        <f t="shared" si="2"/>
        <v>9.5049150949647228E-3</v>
      </c>
      <c r="E12" s="13">
        <f>'[1]Prov. Julio mpios 21 A. IV.i'!E16+'[1]Prov.Ago. mpios 21 A. IV.ii'!E16+'[1]Prov. Sep. mpios 21 A.IV.iii'!E16</f>
        <v>1062089.44</v>
      </c>
      <c r="F12" s="12">
        <v>0</v>
      </c>
      <c r="G12" s="13">
        <f>'[1]Prov. Julio mpios 21 A. IV.i'!F16+'[1]Prov.Ago. mpios 21 A. IV.ii'!F16+'[1]Prov. Sep. mpios 21 A.IV.iii'!F16</f>
        <v>0</v>
      </c>
      <c r="H12" s="12">
        <f t="shared" si="3"/>
        <v>9.5046182941014076E-3</v>
      </c>
      <c r="I12" s="13">
        <f>'[1]Prov. Julio mpios 21 A. IV.i'!G16+'[1]Prov.Ago. mpios 21 A. IV.ii'!G16+'[1]Prov. Sep. mpios 21 A.IV.iii'!G16</f>
        <v>28395.759999999998</v>
      </c>
      <c r="J12" s="12">
        <f t="shared" si="3"/>
        <v>0</v>
      </c>
      <c r="K12" s="13">
        <f>'[1]Prov. Julio mpios 21 A. IV.i'!H16+'[1]Prov.Ago. mpios 21 A. IV.ii'!H16+'[1]Prov. Sep. mpios 21 A.IV.iii'!H16</f>
        <v>0</v>
      </c>
      <c r="L12" s="12">
        <f t="shared" si="4"/>
        <v>9.5072007684783109E-3</v>
      </c>
      <c r="M12" s="13">
        <f>'[1]Prov. Julio mpios 21 A. IV.i'!I16+'[1]Prov.Ago. mpios 21 A. IV.ii'!I16+'[1]Prov. Sep. mpios 21 A.IV.iii'!I16</f>
        <v>4861.49</v>
      </c>
      <c r="N12" s="12">
        <f t="shared" si="0"/>
        <v>9.2261684805722086E-3</v>
      </c>
      <c r="O12" s="13">
        <f>'[1]Prov. Julio mpios 21 A. IV.i'!J16+'[1]Prov.Ago. mpios 21 A. IV.ii'!J16+'[1]Prov. Sep. mpios 21 A.IV.iii'!J16+'[1]Prov.Ago. ISANmpios 21 A.IV.iii'!Q17+'[1]Prov.Sep. ISANmpios 21 A.IV.iii'!Q17</f>
        <v>14841.96</v>
      </c>
      <c r="P12" s="12">
        <f t="shared" si="5"/>
        <v>5.8790308881553743E-3</v>
      </c>
      <c r="Q12" s="13">
        <f>'[1]Prov. Julio mpios 21 A. IV.i'!K16+'[1]Prov.Ago. mpios 21 A. IV.ii'!K16+'[1]Prov. Sep. mpios 21 A.IV.iii'!K16</f>
        <v>107510.20000000001</v>
      </c>
      <c r="R12" s="12">
        <f t="shared" si="6"/>
        <v>5.8790295441964067E-3</v>
      </c>
      <c r="S12" s="13">
        <f>'[1]Prov. Julio mpios 21 A. IV.i'!L16+'[1]Prov.Ago. mpios 21 A. IV.ii'!L16+'[1]Prov. Sep. mpios 21 A.IV.iii'!L16</f>
        <v>43898.85</v>
      </c>
      <c r="T12" s="12">
        <f t="shared" si="7"/>
        <v>9.5030564736823357E-3</v>
      </c>
      <c r="U12" s="13">
        <f>'[1]Prov. Julio mpios 21 A. IV.i'!M16+'[1]Prov.Ago. mpios 21 A. IV.ii'!M16+'[1]Prov. Sep. mpios 21 A.IV.iii'!M16</f>
        <v>213.90999999999997</v>
      </c>
      <c r="V12" s="12">
        <f t="shared" si="8"/>
        <v>9.5071990197079549E-3</v>
      </c>
      <c r="W12" s="13">
        <f>'[1]Prov. Julio mpios 21 A. IV.i'!N16+'[1]Prov.Ago. mpios 21 A. IV.ii'!N16+'[1]Prov. Sep. mpios 21 A.IV.iii'!N16</f>
        <v>232.76</v>
      </c>
      <c r="X12" s="12">
        <f t="shared" si="9"/>
        <v>9.5060570640714322E-3</v>
      </c>
      <c r="Y12" s="13">
        <f>'[1]Prov. Julio mpios 21 A. IV.i'!O16+'[1]Prov.Ago. mpios 21 A. IV.ii'!O16+'[1]Prov. Sep. mpios 21 A.IV.iii'!O16</f>
        <v>493.66</v>
      </c>
      <c r="Z12" s="12">
        <f t="shared" si="10"/>
        <v>9.5071980594327726E-3</v>
      </c>
      <c r="AA12" s="13">
        <f>'[1]Prov. Julio mpios 21 A. IV.i'!P16+'[1]Prov.Ago. mpios 21 A. IV.ii'!P16+'[1]Prov. Sep. mpios 21 A.IV.iii'!P16</f>
        <v>131063</v>
      </c>
      <c r="AB12" s="12">
        <f t="shared" si="11"/>
        <v>9.5061961716029052E-3</v>
      </c>
      <c r="AC12" s="13">
        <f>'[1]Prov. Julio mpios 21 A. IV.i'!Q16+'[1]Prov.Ago. mpios 21 A. IV.ii'!Q16+'[1]Prov. Sep. mpios 21 A.IV.iii'!Q16</f>
        <v>563.36</v>
      </c>
      <c r="AD12" s="12">
        <f t="shared" si="12"/>
        <v>9.3171008903553398E-3</v>
      </c>
      <c r="AE12" s="13">
        <f t="shared" si="13"/>
        <v>4343978.3099999996</v>
      </c>
      <c r="AF12" s="10"/>
    </row>
    <row r="13" spans="1:32" x14ac:dyDescent="0.2">
      <c r="A13" s="11" t="s">
        <v>30</v>
      </c>
      <c r="B13" s="12">
        <f t="shared" si="1"/>
        <v>2.9469390796532116E-2</v>
      </c>
      <c r="C13" s="13">
        <f>'[1]Prov. Julio mpios 21 A. IV.i'!D17+'[1]Prov.Ago. mpios 21 A. IV.ii'!D17+'[1]Prov. Sep. mpios 21 A.IV.iii'!D17+'[1]Prov. 1er ajs cuat. 21 A.IV iv'!D17</f>
        <v>9126390.7300000004</v>
      </c>
      <c r="D13" s="12">
        <f t="shared" si="2"/>
        <v>2.9410081660570377E-2</v>
      </c>
      <c r="E13" s="13">
        <f>'[1]Prov. Julio mpios 21 A. IV.i'!E17+'[1]Prov.Ago. mpios 21 A. IV.ii'!E17+'[1]Prov. Sep. mpios 21 A.IV.iii'!E17</f>
        <v>3286314.17</v>
      </c>
      <c r="F13" s="12">
        <v>0</v>
      </c>
      <c r="G13" s="13">
        <f>'[1]Prov. Julio mpios 21 A. IV.i'!F17+'[1]Prov.Ago. mpios 21 A. IV.ii'!F17+'[1]Prov. Sep. mpios 21 A.IV.iii'!F17</f>
        <v>0</v>
      </c>
      <c r="H13" s="12">
        <f t="shared" si="3"/>
        <v>2.9409260018576952E-2</v>
      </c>
      <c r="I13" s="13">
        <f>'[1]Prov. Julio mpios 21 A. IV.i'!G17+'[1]Prov.Ago. mpios 21 A. IV.ii'!G17+'[1]Prov. Sep. mpios 21 A.IV.iii'!G17</f>
        <v>87862.37</v>
      </c>
      <c r="J13" s="12">
        <f t="shared" si="3"/>
        <v>0</v>
      </c>
      <c r="K13" s="13">
        <f>'[1]Prov. Julio mpios 21 A. IV.i'!H17+'[1]Prov.Ago. mpios 21 A. IV.ii'!H17+'[1]Prov. Sep. mpios 21 A.IV.iii'!H17</f>
        <v>0</v>
      </c>
      <c r="L13" s="12">
        <f t="shared" si="4"/>
        <v>2.9416550209817892E-2</v>
      </c>
      <c r="M13" s="13">
        <f>'[1]Prov. Julio mpios 21 A. IV.i'!I17+'[1]Prov.Ago. mpios 21 A. IV.ii'!I17+'[1]Prov. Sep. mpios 21 A.IV.iii'!I17</f>
        <v>15042.099999999999</v>
      </c>
      <c r="N13" s="12">
        <f t="shared" si="0"/>
        <v>2.8608789441689056E-2</v>
      </c>
      <c r="O13" s="13">
        <f>'[1]Prov. Julio mpios 21 A. IV.i'!J17+'[1]Prov.Ago. mpios 21 A. IV.ii'!J17+'[1]Prov. Sep. mpios 21 A.IV.iii'!J17+'[1]Prov.Ago. ISANmpios 21 A.IV.iii'!Q18+'[1]Prov.Sep. ISANmpios 21 A.IV.iii'!Q18</f>
        <v>46022.41</v>
      </c>
      <c r="P13" s="12">
        <f t="shared" si="5"/>
        <v>3.3811246088874126E-2</v>
      </c>
      <c r="Q13" s="13">
        <f>'[1]Prov. Julio mpios 21 A. IV.i'!K17+'[1]Prov.Ago. mpios 21 A. IV.ii'!K17+'[1]Prov. Sep. mpios 21 A.IV.iii'!K17</f>
        <v>618308.34</v>
      </c>
      <c r="R13" s="12">
        <f t="shared" si="6"/>
        <v>3.3811246227278352E-2</v>
      </c>
      <c r="S13" s="13">
        <f>'[1]Prov. Julio mpios 21 A. IV.i'!L17+'[1]Prov.Ago. mpios 21 A. IV.ii'!L17+'[1]Prov. Sep. mpios 21 A.IV.iii'!L17</f>
        <v>252469.36</v>
      </c>
      <c r="T13" s="12">
        <f t="shared" si="7"/>
        <v>2.9406120055443005E-2</v>
      </c>
      <c r="U13" s="13">
        <f>'[1]Prov. Julio mpios 21 A. IV.i'!M17+'[1]Prov.Ago. mpios 21 A. IV.ii'!M17+'[1]Prov. Sep. mpios 21 A.IV.iii'!M17</f>
        <v>661.92000000000007</v>
      </c>
      <c r="V13" s="12">
        <f t="shared" si="8"/>
        <v>2.9416522005514149E-2</v>
      </c>
      <c r="W13" s="13">
        <f>'[1]Prov. Julio mpios 21 A. IV.i'!N17+'[1]Prov.Ago. mpios 21 A. IV.ii'!N17+'[1]Prov. Sep. mpios 21 A.IV.iii'!N17</f>
        <v>720.19</v>
      </c>
      <c r="X13" s="12">
        <f t="shared" si="9"/>
        <v>2.9413203263554975E-2</v>
      </c>
      <c r="Y13" s="13">
        <f>'[1]Prov. Julio mpios 21 A. IV.i'!O17+'[1]Prov.Ago. mpios 21 A. IV.ii'!O17+'[1]Prov. Sep. mpios 21 A.IV.iii'!O17</f>
        <v>1527.46</v>
      </c>
      <c r="Z13" s="12">
        <f t="shared" si="10"/>
        <v>2.9416560396818149E-2</v>
      </c>
      <c r="AA13" s="13">
        <f>'[1]Prov. Julio mpios 21 A. IV.i'!P17+'[1]Prov.Ago. mpios 21 A. IV.ii'!P17+'[1]Prov. Sep. mpios 21 A.IV.iii'!P17</f>
        <v>405526.70000000007</v>
      </c>
      <c r="AB13" s="12">
        <f t="shared" si="11"/>
        <v>2.9413591079672775E-2</v>
      </c>
      <c r="AC13" s="13">
        <f>'[1]Prov. Julio mpios 21 A. IV.i'!Q17+'[1]Prov.Ago. mpios 21 A. IV.ii'!Q17+'[1]Prov. Sep. mpios 21 A.IV.iii'!Q17</f>
        <v>1743.12</v>
      </c>
      <c r="AD13" s="12">
        <f t="shared" si="12"/>
        <v>2.9690018660682469E-2</v>
      </c>
      <c r="AE13" s="13">
        <f t="shared" si="13"/>
        <v>13842588.869999997</v>
      </c>
      <c r="AF13" s="10"/>
    </row>
    <row r="14" spans="1:32" x14ac:dyDescent="0.2">
      <c r="A14" s="11" t="s">
        <v>31</v>
      </c>
      <c r="B14" s="12">
        <f t="shared" si="1"/>
        <v>3.8936937151670334E-2</v>
      </c>
      <c r="C14" s="13">
        <f>'[1]Prov. Julio mpios 21 A. IV.i'!D18+'[1]Prov.Ago. mpios 21 A. IV.ii'!D18+'[1]Prov. Sep. mpios 21 A.IV.iii'!D18+'[1]Prov. 1er ajs cuat. 21 A.IV iv'!D18</f>
        <v>12058400.01</v>
      </c>
      <c r="D14" s="12">
        <f t="shared" si="2"/>
        <v>3.8892805363714242E-2</v>
      </c>
      <c r="E14" s="13">
        <f>'[1]Prov. Julio mpios 21 A. IV.i'!E18+'[1]Prov.Ago. mpios 21 A. IV.ii'!E18+'[1]Prov. Sep. mpios 21 A.IV.iii'!E18</f>
        <v>4345923.92</v>
      </c>
      <c r="F14" s="12">
        <v>0</v>
      </c>
      <c r="G14" s="13">
        <f>'[1]Prov. Julio mpios 21 A. IV.i'!F18+'[1]Prov.Ago. mpios 21 A. IV.ii'!F18+'[1]Prov. Sep. mpios 21 A.IV.iii'!F18</f>
        <v>0</v>
      </c>
      <c r="H14" s="12">
        <f t="shared" si="3"/>
        <v>3.889226881333524E-2</v>
      </c>
      <c r="I14" s="13">
        <f>'[1]Prov. Julio mpios 21 A. IV.i'!G18+'[1]Prov.Ago. mpios 21 A. IV.ii'!G18+'[1]Prov. Sep. mpios 21 A.IV.iii'!G18</f>
        <v>116193.56999999998</v>
      </c>
      <c r="J14" s="12">
        <f t="shared" si="3"/>
        <v>0</v>
      </c>
      <c r="K14" s="13">
        <f>'[1]Prov. Julio mpios 21 A. IV.i'!H18+'[1]Prov.Ago. mpios 21 A. IV.ii'!H18+'[1]Prov. Sep. mpios 21 A.IV.iii'!H18</f>
        <v>0</v>
      </c>
      <c r="L14" s="12">
        <f t="shared" si="4"/>
        <v>3.8897193732177031E-2</v>
      </c>
      <c r="M14" s="13">
        <f>'[1]Prov. Julio mpios 21 A. IV.i'!I18+'[1]Prov.Ago. mpios 21 A. IV.ii'!I18+'[1]Prov. Sep. mpios 21 A.IV.iii'!I18</f>
        <v>19890.010000000002</v>
      </c>
      <c r="N14" s="12">
        <f t="shared" si="0"/>
        <v>3.8337549862828904E-2</v>
      </c>
      <c r="O14" s="13">
        <f>'[1]Prov. Julio mpios 21 A. IV.i'!J18+'[1]Prov.Ago. mpios 21 A. IV.ii'!J18+'[1]Prov. Sep. mpios 21 A.IV.iii'!J18+'[1]Prov.Ago. ISANmpios 21 A.IV.iii'!Q19+'[1]Prov.Sep. ISANmpios 21 A.IV.iii'!Q19</f>
        <v>61672.87999999999</v>
      </c>
      <c r="P14" s="12">
        <f t="shared" si="5"/>
        <v>4.8730081928525917E-2</v>
      </c>
      <c r="Q14" s="13">
        <f>'[1]Prov. Julio mpios 21 A. IV.i'!K18+'[1]Prov.Ago. mpios 21 A. IV.ii'!K18+'[1]Prov. Sep. mpios 21 A.IV.iii'!K18</f>
        <v>891130.01</v>
      </c>
      <c r="R14" s="12">
        <f t="shared" si="6"/>
        <v>4.8730081620745457E-2</v>
      </c>
      <c r="S14" s="13">
        <f>'[1]Prov. Julio mpios 21 A. IV.i'!L18+'[1]Prov.Ago. mpios 21 A. IV.ii'!L18+'[1]Prov. Sep. mpios 21 A.IV.iii'!L18</f>
        <v>363868.64999999997</v>
      </c>
      <c r="T14" s="12">
        <f t="shared" si="7"/>
        <v>3.8889629313715021E-2</v>
      </c>
      <c r="U14" s="13">
        <f>'[1]Prov. Julio mpios 21 A. IV.i'!M18+'[1]Prov.Ago. mpios 21 A. IV.ii'!M18+'[1]Prov. Sep. mpios 21 A.IV.iii'!M18</f>
        <v>875.38999999999987</v>
      </c>
      <c r="V14" s="12">
        <f t="shared" si="8"/>
        <v>3.8897171448994183E-2</v>
      </c>
      <c r="W14" s="13">
        <f>'[1]Prov. Julio mpios 21 A. IV.i'!N18+'[1]Prov.Ago. mpios 21 A. IV.ii'!N18+'[1]Prov. Sep. mpios 21 A.IV.iii'!N18</f>
        <v>952.3</v>
      </c>
      <c r="X14" s="12">
        <f t="shared" si="9"/>
        <v>3.8894804847191752E-2</v>
      </c>
      <c r="Y14" s="13">
        <f>'[1]Prov. Julio mpios 21 A. IV.i'!O18+'[1]Prov.Ago. mpios 21 A. IV.ii'!O18+'[1]Prov. Sep. mpios 21 A.IV.iii'!O18</f>
        <v>2019.85</v>
      </c>
      <c r="Z14" s="12">
        <f t="shared" si="10"/>
        <v>3.8897177937073743E-2</v>
      </c>
      <c r="AA14" s="13">
        <f>'[1]Prov. Julio mpios 21 A. IV.i'!P18+'[1]Prov.Ago. mpios 21 A. IV.ii'!P18+'[1]Prov. Sep. mpios 21 A.IV.iii'!P18</f>
        <v>536223.27</v>
      </c>
      <c r="AB14" s="12">
        <f t="shared" si="11"/>
        <v>3.88953197980507E-2</v>
      </c>
      <c r="AC14" s="13">
        <f>'[1]Prov. Julio mpios 21 A. IV.i'!Q18+'[1]Prov.Ago. mpios 21 A. IV.ii'!Q18+'[1]Prov. Sep. mpios 21 A.IV.iii'!Q18</f>
        <v>2305.0299999999997</v>
      </c>
      <c r="AD14" s="12">
        <f t="shared" si="12"/>
        <v>3.9463727786815748E-2</v>
      </c>
      <c r="AE14" s="13">
        <f t="shared" si="13"/>
        <v>18399454.890000001</v>
      </c>
      <c r="AF14" s="10"/>
    </row>
    <row r="15" spans="1:32" x14ac:dyDescent="0.2">
      <c r="A15" s="11" t="s">
        <v>32</v>
      </c>
      <c r="B15" s="12">
        <f t="shared" si="1"/>
        <v>2.2178836933706998E-2</v>
      </c>
      <c r="C15" s="13">
        <f>'[1]Prov. Julio mpios 21 A. IV.i'!D19+'[1]Prov.Ago. mpios 21 A. IV.ii'!D19+'[1]Prov. Sep. mpios 21 A.IV.iii'!D19+'[1]Prov. 1er ajs cuat. 21 A.IV iv'!D19</f>
        <v>6868575.3700000001</v>
      </c>
      <c r="D15" s="12">
        <f t="shared" si="2"/>
        <v>2.2084698647433832E-2</v>
      </c>
      <c r="E15" s="13">
        <f>'[1]Prov. Julio mpios 21 A. IV.i'!E19+'[1]Prov.Ago. mpios 21 A. IV.ii'!E19+'[1]Prov. Sep. mpios 21 A.IV.iii'!E19</f>
        <v>2467767.9900000002</v>
      </c>
      <c r="F15" s="12">
        <v>0</v>
      </c>
      <c r="G15" s="13">
        <f>'[1]Prov. Julio mpios 21 A. IV.i'!F19+'[1]Prov.Ago. mpios 21 A. IV.ii'!F19+'[1]Prov. Sep. mpios 21 A.IV.iii'!F19</f>
        <v>0</v>
      </c>
      <c r="H15" s="12">
        <f t="shared" si="3"/>
        <v>2.2083120925834508E-2</v>
      </c>
      <c r="I15" s="13">
        <f>'[1]Prov. Julio mpios 21 A. IV.i'!G19+'[1]Prov.Ago. mpios 21 A. IV.ii'!G19+'[1]Prov. Sep. mpios 21 A.IV.iii'!G19</f>
        <v>65974.98</v>
      </c>
      <c r="J15" s="12">
        <f t="shared" si="3"/>
        <v>0</v>
      </c>
      <c r="K15" s="13">
        <f>'[1]Prov. Julio mpios 21 A. IV.i'!H19+'[1]Prov.Ago. mpios 21 A. IV.ii'!H19+'[1]Prov. Sep. mpios 21 A.IV.iii'!H19</f>
        <v>0</v>
      </c>
      <c r="L15" s="12">
        <f t="shared" si="4"/>
        <v>2.2096723915328152E-2</v>
      </c>
      <c r="M15" s="13">
        <f>'[1]Prov. Julio mpios 21 A. IV.i'!I19+'[1]Prov.Ago. mpios 21 A. IV.ii'!I19+'[1]Prov. Sep. mpios 21 A.IV.iii'!I19</f>
        <v>11299.12</v>
      </c>
      <c r="N15" s="12">
        <f t="shared" si="0"/>
        <v>2.0644375320724755E-2</v>
      </c>
      <c r="O15" s="13">
        <f>'[1]Prov. Julio mpios 21 A. IV.i'!J19+'[1]Prov.Ago. mpios 21 A. IV.ii'!J19+'[1]Prov. Sep. mpios 21 A.IV.iii'!J19+'[1]Prov.Ago. ISANmpios 21 A.IV.iii'!Q20+'[1]Prov.Sep. ISANmpios 21 A.IV.iii'!Q20</f>
        <v>33210.21</v>
      </c>
      <c r="P15" s="12">
        <f t="shared" si="5"/>
        <v>2.3404631611237101E-2</v>
      </c>
      <c r="Q15" s="13">
        <f>'[1]Prov. Julio mpios 21 A. IV.i'!K19+'[1]Prov.Ago. mpios 21 A. IV.ii'!K19+'[1]Prov. Sep. mpios 21 A.IV.iii'!K19</f>
        <v>428001.94</v>
      </c>
      <c r="R15" s="12">
        <f t="shared" si="6"/>
        <v>2.3404630643172497E-2</v>
      </c>
      <c r="S15" s="13">
        <f>'[1]Prov. Julio mpios 21 A. IV.i'!L19+'[1]Prov.Ago. mpios 21 A. IV.ii'!L19+'[1]Prov. Sep. mpios 21 A.IV.iii'!L19</f>
        <v>174762.91999999998</v>
      </c>
      <c r="T15" s="12">
        <f t="shared" si="7"/>
        <v>2.2077247041262391E-2</v>
      </c>
      <c r="U15" s="13">
        <f>'[1]Prov. Julio mpios 21 A. IV.i'!M19+'[1]Prov.Ago. mpios 21 A. IV.ii'!M19+'[1]Prov. Sep. mpios 21 A.IV.iii'!M19</f>
        <v>496.95000000000005</v>
      </c>
      <c r="V15" s="12">
        <f t="shared" si="8"/>
        <v>2.2097416522005517E-2</v>
      </c>
      <c r="W15" s="13">
        <f>'[1]Prov. Julio mpios 21 A. IV.i'!N19+'[1]Prov.Ago. mpios 21 A. IV.ii'!N19+'[1]Prov. Sep. mpios 21 A.IV.iii'!N19</f>
        <v>541</v>
      </c>
      <c r="X15" s="12">
        <f t="shared" si="9"/>
        <v>2.2090038531823897E-2</v>
      </c>
      <c r="Y15" s="13">
        <f>'[1]Prov. Julio mpios 21 A. IV.i'!O19+'[1]Prov.Ago. mpios 21 A. IV.ii'!O19+'[1]Prov. Sep. mpios 21 A.IV.iii'!O19</f>
        <v>1147.1600000000001</v>
      </c>
      <c r="Z15" s="12">
        <f t="shared" si="10"/>
        <v>2.2096720069985767E-2</v>
      </c>
      <c r="AA15" s="13">
        <f>'[1]Prov. Julio mpios 21 A. IV.i'!P19+'[1]Prov.Ago. mpios 21 A. IV.ii'!P19+'[1]Prov. Sep. mpios 21 A.IV.iii'!P19</f>
        <v>304617.87</v>
      </c>
      <c r="AB15" s="12">
        <f t="shared" si="11"/>
        <v>2.2091410405248521E-2</v>
      </c>
      <c r="AC15" s="13">
        <f>'[1]Prov. Julio mpios 21 A. IV.i'!Q19+'[1]Prov.Ago. mpios 21 A. IV.ii'!Q19+'[1]Prov. Sep. mpios 21 A.IV.iii'!Q19</f>
        <v>1309.19</v>
      </c>
      <c r="AD15" s="12">
        <f t="shared" si="12"/>
        <v>2.2215529819808805E-2</v>
      </c>
      <c r="AE15" s="13">
        <f t="shared" si="13"/>
        <v>10357704.699999997</v>
      </c>
      <c r="AF15" s="10"/>
    </row>
    <row r="16" spans="1:32" x14ac:dyDescent="0.2">
      <c r="A16" s="11" t="s">
        <v>33</v>
      </c>
      <c r="B16" s="12">
        <f t="shared" si="1"/>
        <v>1.335745370632636E-2</v>
      </c>
      <c r="C16" s="13">
        <f>'[1]Prov. Julio mpios 21 A. IV.i'!D20+'[1]Prov.Ago. mpios 21 A. IV.ii'!D20+'[1]Prov. Sep. mpios 21 A.IV.iii'!D20+'[1]Prov. 1er ajs cuat. 21 A.IV iv'!D20</f>
        <v>4136676.68</v>
      </c>
      <c r="D16" s="12">
        <f t="shared" si="2"/>
        <v>1.3387571012829698E-2</v>
      </c>
      <c r="E16" s="13">
        <f>'[1]Prov. Julio mpios 21 A. IV.i'!E20+'[1]Prov.Ago. mpios 21 A. IV.ii'!E20+'[1]Prov. Sep. mpios 21 A.IV.iii'!E20</f>
        <v>1495941.5899999999</v>
      </c>
      <c r="F16" s="12">
        <v>0</v>
      </c>
      <c r="G16" s="13">
        <f>'[1]Prov. Julio mpios 21 A. IV.i'!F20+'[1]Prov.Ago. mpios 21 A. IV.ii'!F20+'[1]Prov. Sep. mpios 21 A.IV.iii'!F20</f>
        <v>0</v>
      </c>
      <c r="H16" s="12">
        <f t="shared" si="3"/>
        <v>1.3388058877183006E-2</v>
      </c>
      <c r="I16" s="13">
        <f>'[1]Prov. Julio mpios 21 A. IV.i'!G20+'[1]Prov.Ago. mpios 21 A. IV.ii'!G20+'[1]Prov. Sep. mpios 21 A.IV.iii'!G20</f>
        <v>39997.83</v>
      </c>
      <c r="J16" s="12">
        <f t="shared" si="3"/>
        <v>0</v>
      </c>
      <c r="K16" s="13">
        <f>'[1]Prov. Julio mpios 21 A. IV.i'!H20+'[1]Prov.Ago. mpios 21 A. IV.ii'!H20+'[1]Prov. Sep. mpios 21 A.IV.iii'!H20</f>
        <v>0</v>
      </c>
      <c r="L16" s="12">
        <f t="shared" si="4"/>
        <v>1.3383756899897176E-2</v>
      </c>
      <c r="M16" s="13">
        <f>'[1]Prov. Julio mpios 21 A. IV.i'!I20+'[1]Prov.Ago. mpios 21 A. IV.ii'!I20+'[1]Prov. Sep. mpios 21 A.IV.iii'!I20</f>
        <v>6843.7599999999993</v>
      </c>
      <c r="N16" s="12">
        <f t="shared" si="0"/>
        <v>1.3847396039334815E-2</v>
      </c>
      <c r="O16" s="13">
        <f>'[1]Prov. Julio mpios 21 A. IV.i'!J20+'[1]Prov.Ago. mpios 21 A. IV.ii'!J20+'[1]Prov. Sep. mpios 21 A.IV.iii'!J20+'[1]Prov.Ago. ISANmpios 21 A.IV.iii'!Q21+'[1]Prov.Sep. ISANmpios 21 A.IV.iii'!Q21</f>
        <v>22276.039999999997</v>
      </c>
      <c r="P16" s="12">
        <f t="shared" si="5"/>
        <v>1.299157706123766E-2</v>
      </c>
      <c r="Q16" s="13">
        <f>'[1]Prov. Julio mpios 21 A. IV.i'!K20+'[1]Prov.Ago. mpios 21 A. IV.ii'!K20+'[1]Prov. Sep. mpios 21 A.IV.iii'!K20</f>
        <v>237577.77</v>
      </c>
      <c r="R16" s="12">
        <f t="shared" si="6"/>
        <v>1.2991577420035335E-2</v>
      </c>
      <c r="S16" s="13">
        <f>'[1]Prov. Julio mpios 21 A. IV.i'!L20+'[1]Prov.Ago. mpios 21 A. IV.ii'!L20+'[1]Prov. Sep. mpios 21 A.IV.iii'!L20</f>
        <v>97008.41</v>
      </c>
      <c r="T16" s="12">
        <f t="shared" si="7"/>
        <v>1.3389842556064964E-2</v>
      </c>
      <c r="U16" s="13">
        <f>'[1]Prov. Julio mpios 21 A. IV.i'!M20+'[1]Prov.Ago. mpios 21 A. IV.ii'!M20+'[1]Prov. Sep. mpios 21 A.IV.iii'!M20</f>
        <v>301.39999999999998</v>
      </c>
      <c r="V16" s="12">
        <f t="shared" si="8"/>
        <v>1.338384560400286E-2</v>
      </c>
      <c r="W16" s="13">
        <f>'[1]Prov. Julio mpios 21 A. IV.i'!N20+'[1]Prov.Ago. mpios 21 A. IV.ii'!N20+'[1]Prov. Sep. mpios 21 A.IV.iii'!N20</f>
        <v>327.66999999999996</v>
      </c>
      <c r="X16" s="12">
        <f t="shared" si="9"/>
        <v>1.3386005688306234E-2</v>
      </c>
      <c r="Y16" s="13">
        <f>'[1]Prov. Julio mpios 21 A. IV.i'!O20+'[1]Prov.Ago. mpios 21 A. IV.ii'!O20+'[1]Prov. Sep. mpios 21 A.IV.iii'!O20</f>
        <v>695.15</v>
      </c>
      <c r="Z16" s="12">
        <f t="shared" si="10"/>
        <v>1.3383756744327074E-2</v>
      </c>
      <c r="AA16" s="13">
        <f>'[1]Prov. Julio mpios 21 A. IV.i'!P20+'[1]Prov.Ago. mpios 21 A. IV.ii'!P20+'[1]Prov. Sep. mpios 21 A.IV.iii'!P20</f>
        <v>184503.91999999998</v>
      </c>
      <c r="AB16" s="12">
        <f t="shared" si="11"/>
        <v>1.338521558357407E-2</v>
      </c>
      <c r="AC16" s="13">
        <f>'[1]Prov. Julio mpios 21 A. IV.i'!Q20+'[1]Prov.Ago. mpios 21 A. IV.ii'!Q20+'[1]Prov. Sep. mpios 21 A.IV.iii'!Q20</f>
        <v>793.24</v>
      </c>
      <c r="AD16" s="12">
        <f t="shared" si="12"/>
        <v>1.3347164261461734E-2</v>
      </c>
      <c r="AE16" s="13">
        <f t="shared" si="13"/>
        <v>6222943.46</v>
      </c>
      <c r="AF16" s="10"/>
    </row>
    <row r="17" spans="1:32" x14ac:dyDescent="0.2">
      <c r="A17" s="11" t="s">
        <v>34</v>
      </c>
      <c r="B17" s="12">
        <f t="shared" si="1"/>
        <v>1.0189241535311066E-2</v>
      </c>
      <c r="C17" s="13">
        <f>'[1]Prov. Julio mpios 21 A. IV.i'!D21+'[1]Prov.Ago. mpios 21 A. IV.ii'!D21+'[1]Prov. Sep. mpios 21 A.IV.iii'!D21+'[1]Prov. 1er ajs cuat. 21 A.IV iv'!D21</f>
        <v>3155511.4299999997</v>
      </c>
      <c r="D17" s="12">
        <f t="shared" si="2"/>
        <v>1.0197239106593177E-2</v>
      </c>
      <c r="E17" s="13">
        <f>'[1]Prov. Julio mpios 21 A. IV.i'!E21+'[1]Prov.Ago. mpios 21 A. IV.ii'!E21+'[1]Prov. Sep. mpios 21 A.IV.iii'!E21</f>
        <v>1139450.47</v>
      </c>
      <c r="F17" s="12">
        <v>0</v>
      </c>
      <c r="G17" s="13">
        <f>'[1]Prov. Julio mpios 21 A. IV.i'!F21+'[1]Prov.Ago. mpios 21 A. IV.ii'!F21+'[1]Prov. Sep. mpios 21 A.IV.iii'!F21</f>
        <v>0</v>
      </c>
      <c r="H17" s="12">
        <f t="shared" si="3"/>
        <v>1.019738081889158E-2</v>
      </c>
      <c r="I17" s="13">
        <f>'[1]Prov. Julio mpios 21 A. IV.i'!G21+'[1]Prov.Ago. mpios 21 A. IV.ii'!G21+'[1]Prov. Sep. mpios 21 A.IV.iii'!G21</f>
        <v>30465.439999999999</v>
      </c>
      <c r="J17" s="12">
        <f t="shared" si="3"/>
        <v>0</v>
      </c>
      <c r="K17" s="13">
        <f>'[1]Prov. Julio mpios 21 A. IV.i'!H21+'[1]Prov.Ago. mpios 21 A. IV.ii'!H21+'[1]Prov. Sep. mpios 21 A.IV.iii'!H21</f>
        <v>0</v>
      </c>
      <c r="L17" s="12">
        <f t="shared" si="4"/>
        <v>1.0196144232051667E-2</v>
      </c>
      <c r="M17" s="13">
        <f>'[1]Prov. Julio mpios 21 A. IV.i'!I21+'[1]Prov.Ago. mpios 21 A. IV.ii'!I21+'[1]Prov. Sep. mpios 21 A.IV.iii'!I21</f>
        <v>5213.7800000000007</v>
      </c>
      <c r="N17" s="12">
        <f t="shared" si="0"/>
        <v>1.0327959470442859E-2</v>
      </c>
      <c r="O17" s="13">
        <f>'[1]Prov. Julio mpios 21 A. IV.i'!J21+'[1]Prov.Ago. mpios 21 A. IV.ii'!J21+'[1]Prov. Sep. mpios 21 A.IV.iii'!J21+'[1]Prov.Ago. ISANmpios 21 A.IV.iii'!Q22+'[1]Prov.Sep. ISANmpios 21 A.IV.iii'!Q22</f>
        <v>16614.39</v>
      </c>
      <c r="P17" s="12">
        <f t="shared" si="5"/>
        <v>6.7624374382815019E-3</v>
      </c>
      <c r="Q17" s="13">
        <f>'[1]Prov. Julio mpios 21 A. IV.i'!K21+'[1]Prov.Ago. mpios 21 A. IV.ii'!K21+'[1]Prov. Sep. mpios 21 A.IV.iii'!K21</f>
        <v>123665.10999999999</v>
      </c>
      <c r="R17" s="12">
        <f t="shared" si="6"/>
        <v>6.7624364686586207E-3</v>
      </c>
      <c r="S17" s="13">
        <f>'[1]Prov. Julio mpios 21 A. IV.i'!L21+'[1]Prov.Ago. mpios 21 A. IV.ii'!L21+'[1]Prov. Sep. mpios 21 A.IV.iii'!L21</f>
        <v>50495.270000000004</v>
      </c>
      <c r="T17" s="12">
        <f t="shared" si="7"/>
        <v>1.0197871130539856E-2</v>
      </c>
      <c r="U17" s="13">
        <f>'[1]Prov. Julio mpios 21 A. IV.i'!M21+'[1]Prov.Ago. mpios 21 A. IV.ii'!M21+'[1]Prov. Sep. mpios 21 A.IV.iii'!M21</f>
        <v>229.55</v>
      </c>
      <c r="V17" s="12">
        <f t="shared" si="8"/>
        <v>1.0196262636577148E-2</v>
      </c>
      <c r="W17" s="13">
        <f>'[1]Prov. Julio mpios 21 A. IV.i'!N21+'[1]Prov.Ago. mpios 21 A. IV.ii'!N21+'[1]Prov. Sep. mpios 21 A.IV.iii'!N21</f>
        <v>249.63</v>
      </c>
      <c r="X17" s="12">
        <f t="shared" si="9"/>
        <v>1.0196587401383754E-2</v>
      </c>
      <c r="Y17" s="13">
        <f>'[1]Prov. Julio mpios 21 A. IV.i'!O21+'[1]Prov.Ago. mpios 21 A. IV.ii'!O21+'[1]Prov. Sep. mpios 21 A.IV.iii'!O21</f>
        <v>529.52</v>
      </c>
      <c r="Z17" s="12">
        <f t="shared" si="10"/>
        <v>1.0196140046976349E-2</v>
      </c>
      <c r="AA17" s="13">
        <f>'[1]Prov. Julio mpios 21 A. IV.i'!P21+'[1]Prov.Ago. mpios 21 A. IV.ii'!P21+'[1]Prov. Sep. mpios 21 A.IV.iii'!P21</f>
        <v>140560.51999999999</v>
      </c>
      <c r="AB17" s="12">
        <f t="shared" si="11"/>
        <v>1.0196684575717489E-2</v>
      </c>
      <c r="AC17" s="13">
        <f>'[1]Prov. Julio mpios 21 A. IV.i'!Q21+'[1]Prov.Ago. mpios 21 A. IV.ii'!Q21+'[1]Prov. Sep. mpios 21 A.IV.iii'!Q21</f>
        <v>604.28000000000009</v>
      </c>
      <c r="AD17" s="12">
        <f t="shared" si="12"/>
        <v>1.0002612756558792E-2</v>
      </c>
      <c r="AE17" s="13">
        <f t="shared" si="13"/>
        <v>4663589.3899999987</v>
      </c>
      <c r="AF17" s="10"/>
    </row>
    <row r="18" spans="1:32" x14ac:dyDescent="0.2">
      <c r="A18" s="11" t="s">
        <v>35</v>
      </c>
      <c r="B18" s="12">
        <f t="shared" si="1"/>
        <v>1.4021480151757774E-2</v>
      </c>
      <c r="C18" s="13">
        <f>'[1]Prov. Julio mpios 21 A. IV.i'!D22+'[1]Prov.Ago. mpios 21 A. IV.ii'!D22+'[1]Prov. Sep. mpios 21 A.IV.iii'!D22+'[1]Prov. 1er ajs cuat. 21 A.IV iv'!D22</f>
        <v>4342319.37</v>
      </c>
      <c r="D18" s="12">
        <f t="shared" si="2"/>
        <v>1.4005305354317517E-2</v>
      </c>
      <c r="E18" s="13">
        <f>'[1]Prov. Julio mpios 21 A. IV.i'!E22+'[1]Prov.Ago. mpios 21 A. IV.ii'!E22+'[1]Prov. Sep. mpios 21 A.IV.iii'!E22</f>
        <v>1564967.8900000001</v>
      </c>
      <c r="F18" s="12">
        <v>0</v>
      </c>
      <c r="G18" s="13">
        <f>'[1]Prov. Julio mpios 21 A. IV.i'!F22+'[1]Prov.Ago. mpios 21 A. IV.ii'!F22+'[1]Prov. Sep. mpios 21 A.IV.iii'!F22</f>
        <v>0</v>
      </c>
      <c r="H18" s="12">
        <f t="shared" si="3"/>
        <v>1.4005044224831183E-2</v>
      </c>
      <c r="I18" s="13">
        <f>'[1]Prov. Julio mpios 21 A. IV.i'!G22+'[1]Prov.Ago. mpios 21 A. IV.ii'!G22+'[1]Prov. Sep. mpios 21 A.IV.iii'!G22</f>
        <v>41841.120000000003</v>
      </c>
      <c r="J18" s="12">
        <f t="shared" si="3"/>
        <v>0</v>
      </c>
      <c r="K18" s="13">
        <f>'[1]Prov. Julio mpios 21 A. IV.i'!H22+'[1]Prov.Ago. mpios 21 A. IV.ii'!H22+'[1]Prov. Sep. mpios 21 A.IV.iii'!H22</f>
        <v>0</v>
      </c>
      <c r="L18" s="12">
        <f t="shared" si="4"/>
        <v>1.4007226387029427E-2</v>
      </c>
      <c r="M18" s="13">
        <f>'[1]Prov. Julio mpios 21 A. IV.i'!I22+'[1]Prov.Ago. mpios 21 A. IV.ii'!I22+'[1]Prov. Sep. mpios 21 A.IV.iii'!I22</f>
        <v>7162.57</v>
      </c>
      <c r="N18" s="12">
        <f t="shared" si="0"/>
        <v>1.377889892002751E-2</v>
      </c>
      <c r="O18" s="13">
        <f>'[1]Prov. Julio mpios 21 A. IV.i'!J22+'[1]Prov.Ago. mpios 21 A. IV.ii'!J22+'[1]Prov. Sep. mpios 21 A.IV.iii'!J22+'[1]Prov.Ago. ISANmpios 21 A.IV.iii'!Q23+'[1]Prov.Sep. ISANmpios 21 A.IV.iii'!Q23</f>
        <v>22165.85</v>
      </c>
      <c r="P18" s="12">
        <f t="shared" si="5"/>
        <v>1.2585002174433537E-2</v>
      </c>
      <c r="Q18" s="13">
        <f>'[1]Prov. Julio mpios 21 A. IV.i'!K22+'[1]Prov.Ago. mpios 21 A. IV.ii'!K22+'[1]Prov. Sep. mpios 21 A.IV.iii'!K22</f>
        <v>230142.70999999996</v>
      </c>
      <c r="R18" s="12">
        <f t="shared" si="6"/>
        <v>1.2585001744738115E-2</v>
      </c>
      <c r="S18" s="13">
        <f>'[1]Prov. Julio mpios 21 A. IV.i'!L22+'[1]Prov.Ago. mpios 21 A. IV.ii'!L22+'[1]Prov. Sep. mpios 21 A.IV.iii'!L22</f>
        <v>93972.5</v>
      </c>
      <c r="T18" s="12">
        <f t="shared" si="7"/>
        <v>1.4003802821907092E-2</v>
      </c>
      <c r="U18" s="13">
        <f>'[1]Prov. Julio mpios 21 A. IV.i'!M22+'[1]Prov.Ago. mpios 21 A. IV.ii'!M22+'[1]Prov. Sep. mpios 21 A.IV.iii'!M22</f>
        <v>315.21999999999997</v>
      </c>
      <c r="V18" s="12">
        <f t="shared" si="8"/>
        <v>1.4007147962830596E-2</v>
      </c>
      <c r="W18" s="13">
        <f>'[1]Prov. Julio mpios 21 A. IV.i'!N22+'[1]Prov.Ago. mpios 21 A. IV.ii'!N22+'[1]Prov. Sep. mpios 21 A.IV.iii'!N22</f>
        <v>342.93</v>
      </c>
      <c r="X18" s="12">
        <f t="shared" si="9"/>
        <v>1.4006058026885622E-2</v>
      </c>
      <c r="Y18" s="13">
        <f>'[1]Prov. Julio mpios 21 A. IV.i'!O22+'[1]Prov.Ago. mpios 21 A. IV.ii'!O22+'[1]Prov. Sep. mpios 21 A.IV.iii'!O22</f>
        <v>727.35</v>
      </c>
      <c r="Z18" s="12">
        <f t="shared" si="10"/>
        <v>1.4007220546567955E-2</v>
      </c>
      <c r="AA18" s="13">
        <f>'[1]Prov. Julio mpios 21 A. IV.i'!P22+'[1]Prov.Ago. mpios 21 A. IV.ii'!P22+'[1]Prov. Sep. mpios 21 A.IV.iii'!P22</f>
        <v>193098.78</v>
      </c>
      <c r="AB18" s="12">
        <f t="shared" si="11"/>
        <v>1.4006182672318367E-2</v>
      </c>
      <c r="AC18" s="13">
        <f>'[1]Prov. Julio mpios 21 A. IV.i'!Q22+'[1]Prov.Ago. mpios 21 A. IV.ii'!Q22+'[1]Prov. Sep. mpios 21 A.IV.iii'!Q22</f>
        <v>830.04</v>
      </c>
      <c r="AD18" s="12">
        <f t="shared" si="12"/>
        <v>1.3936870350227597E-2</v>
      </c>
      <c r="AE18" s="13">
        <f t="shared" si="13"/>
        <v>6497886.3299999991</v>
      </c>
      <c r="AF18" s="10"/>
    </row>
    <row r="19" spans="1:32" x14ac:dyDescent="0.2">
      <c r="A19" s="11" t="s">
        <v>36</v>
      </c>
      <c r="B19" s="12">
        <f t="shared" si="1"/>
        <v>7.2755186912051581E-3</v>
      </c>
      <c r="C19" s="13">
        <f>'[1]Prov. Julio mpios 21 A. IV.i'!D23+'[1]Prov.Ago. mpios 21 A. IV.ii'!D23+'[1]Prov. Sep. mpios 21 A.IV.iii'!D23+'[1]Prov. 1er ajs cuat. 21 A.IV iv'!D23</f>
        <v>2253159.11</v>
      </c>
      <c r="D19" s="12">
        <f t="shared" si="2"/>
        <v>7.4308465581627318E-3</v>
      </c>
      <c r="E19" s="13">
        <f>'[1]Prov. Julio mpios 21 A. IV.i'!E23+'[1]Prov.Ago. mpios 21 A. IV.ii'!E23+'[1]Prov. Sep. mpios 21 A.IV.iii'!E23</f>
        <v>830330.79</v>
      </c>
      <c r="F19" s="12">
        <v>0</v>
      </c>
      <c r="G19" s="13">
        <f>'[1]Prov. Julio mpios 21 A. IV.i'!F23+'[1]Prov.Ago. mpios 21 A. IV.ii'!F23+'[1]Prov. Sep. mpios 21 A.IV.iii'!F23</f>
        <v>0</v>
      </c>
      <c r="H19" s="12">
        <f t="shared" si="3"/>
        <v>7.4331958193518191E-3</v>
      </c>
      <c r="I19" s="13">
        <f>'[1]Prov. Julio mpios 21 A. IV.i'!G23+'[1]Prov.Ago. mpios 21 A. IV.ii'!G23+'[1]Prov. Sep. mpios 21 A.IV.iii'!G23</f>
        <v>22207.23</v>
      </c>
      <c r="J19" s="12">
        <f t="shared" si="3"/>
        <v>0</v>
      </c>
      <c r="K19" s="13">
        <f>'[1]Prov. Julio mpios 21 A. IV.i'!H23+'[1]Prov.Ago. mpios 21 A. IV.ii'!H23+'[1]Prov. Sep. mpios 21 A.IV.iii'!H23</f>
        <v>0</v>
      </c>
      <c r="L19" s="12">
        <f t="shared" si="4"/>
        <v>7.4131873349705755E-3</v>
      </c>
      <c r="M19" s="13">
        <f>'[1]Prov. Julio mpios 21 A. IV.i'!I23+'[1]Prov.Ago. mpios 21 A. IV.ii'!I23+'[1]Prov. Sep. mpios 21 A.IV.iii'!I23</f>
        <v>3790.7200000000003</v>
      </c>
      <c r="N19" s="12">
        <f t="shared" si="0"/>
        <v>9.5813787892624746E-3</v>
      </c>
      <c r="O19" s="13">
        <f>'[1]Prov. Julio mpios 21 A. IV.i'!J23+'[1]Prov.Ago. mpios 21 A. IV.ii'!J23+'[1]Prov. Sep. mpios 21 A.IV.iii'!J23+'[1]Prov.Ago. ISANmpios 21 A.IV.iii'!Q24+'[1]Prov.Sep. ISANmpios 21 A.IV.iii'!Q24</f>
        <v>15413.38</v>
      </c>
      <c r="P19" s="12">
        <f t="shared" si="5"/>
        <v>8.3659197604496523E-3</v>
      </c>
      <c r="Q19" s="13">
        <f>'[1]Prov. Julio mpios 21 A. IV.i'!K23+'[1]Prov.Ago. mpios 21 A. IV.ii'!K23+'[1]Prov. Sep. mpios 21 A.IV.iii'!K23</f>
        <v>152988.09</v>
      </c>
      <c r="R19" s="12">
        <f t="shared" si="6"/>
        <v>8.3659201701690149E-3</v>
      </c>
      <c r="S19" s="13">
        <f>'[1]Prov. Julio mpios 21 A. IV.i'!L23+'[1]Prov.Ago. mpios 21 A. IV.ii'!L23+'[1]Prov. Sep. mpios 21 A.IV.iii'!L23</f>
        <v>62468.51999999999</v>
      </c>
      <c r="T19" s="12">
        <f t="shared" si="7"/>
        <v>7.442158012581297E-3</v>
      </c>
      <c r="U19" s="13">
        <f>'[1]Prov. Julio mpios 21 A. IV.i'!M23+'[1]Prov.Ago. mpios 21 A. IV.ii'!M23+'[1]Prov. Sep. mpios 21 A.IV.iii'!M23</f>
        <v>167.52</v>
      </c>
      <c r="V19" s="12">
        <f t="shared" si="8"/>
        <v>7.4126416828346788E-3</v>
      </c>
      <c r="W19" s="13">
        <f>'[1]Prov. Julio mpios 21 A. IV.i'!N23+'[1]Prov.Ago. mpios 21 A. IV.ii'!N23+'[1]Prov. Sep. mpios 21 A.IV.iii'!N23</f>
        <v>181.48</v>
      </c>
      <c r="X19" s="12">
        <f t="shared" si="9"/>
        <v>7.422912281850374E-3</v>
      </c>
      <c r="Y19" s="13">
        <f>'[1]Prov. Julio mpios 21 A. IV.i'!O23+'[1]Prov.Ago. mpios 21 A. IV.ii'!O23+'[1]Prov. Sep. mpios 21 A.IV.iii'!O23</f>
        <v>385.48</v>
      </c>
      <c r="Z19" s="12">
        <f t="shared" si="10"/>
        <v>7.4131720933201606E-3</v>
      </c>
      <c r="AA19" s="13">
        <f>'[1]Prov. Julio mpios 21 A. IV.i'!P23+'[1]Prov.Ago. mpios 21 A. IV.ii'!P23+'[1]Prov. Sep. mpios 21 A.IV.iii'!P23</f>
        <v>102195.47</v>
      </c>
      <c r="AB19" s="12">
        <f t="shared" si="11"/>
        <v>7.4207254515510669E-3</v>
      </c>
      <c r="AC19" s="13">
        <f>'[1]Prov. Julio mpios 21 A. IV.i'!Q23+'[1]Prov.Ago. mpios 21 A. IV.ii'!Q23+'[1]Prov. Sep. mpios 21 A.IV.iii'!Q23</f>
        <v>439.77</v>
      </c>
      <c r="AD19" s="12">
        <f t="shared" si="12"/>
        <v>7.3862148532268393E-3</v>
      </c>
      <c r="AE19" s="13">
        <f t="shared" si="13"/>
        <v>3443727.56</v>
      </c>
      <c r="AF19" s="10"/>
    </row>
    <row r="20" spans="1:32" x14ac:dyDescent="0.2">
      <c r="A20" s="11" t="s">
        <v>37</v>
      </c>
      <c r="B20" s="12">
        <f t="shared" si="1"/>
        <v>1.0440211154780088E-2</v>
      </c>
      <c r="C20" s="13">
        <f>'[1]Prov. Julio mpios 21 A. IV.i'!D24+'[1]Prov.Ago. mpios 21 A. IV.ii'!D24+'[1]Prov. Sep. mpios 21 A.IV.iii'!D24+'[1]Prov. 1er ajs cuat. 21 A.IV iv'!D24</f>
        <v>3233234.34</v>
      </c>
      <c r="D20" s="12">
        <f t="shared" si="2"/>
        <v>1.0439794583685593E-2</v>
      </c>
      <c r="E20" s="13">
        <f>'[1]Prov. Julio mpios 21 A. IV.i'!E24+'[1]Prov.Ago. mpios 21 A. IV.ii'!E24+'[1]Prov. Sep. mpios 21 A.IV.iii'!E24</f>
        <v>1166553.8799999999</v>
      </c>
      <c r="F20" s="12">
        <v>0</v>
      </c>
      <c r="G20" s="13">
        <f>'[1]Prov. Julio mpios 21 A. IV.i'!F24+'[1]Prov.Ago. mpios 21 A. IV.ii'!F24+'[1]Prov. Sep. mpios 21 A.IV.iii'!F24</f>
        <v>0</v>
      </c>
      <c r="H20" s="12">
        <f t="shared" si="3"/>
        <v>1.0439794816866526E-2</v>
      </c>
      <c r="I20" s="13">
        <f>'[1]Prov. Julio mpios 21 A. IV.i'!G24+'[1]Prov.Ago. mpios 21 A. IV.ii'!G24+'[1]Prov. Sep. mpios 21 A.IV.iii'!G24</f>
        <v>31189.67</v>
      </c>
      <c r="J20" s="12">
        <f t="shared" si="3"/>
        <v>0</v>
      </c>
      <c r="K20" s="13">
        <f>'[1]Prov. Julio mpios 21 A. IV.i'!H24+'[1]Prov.Ago. mpios 21 A. IV.ii'!H24+'[1]Prov. Sep. mpios 21 A.IV.iii'!H24</f>
        <v>0</v>
      </c>
      <c r="L20" s="12">
        <f t="shared" si="4"/>
        <v>1.0439735585262648E-2</v>
      </c>
      <c r="M20" s="13">
        <f>'[1]Prov. Julio mpios 21 A. IV.i'!I24+'[1]Prov.Ago. mpios 21 A. IV.ii'!I24+'[1]Prov. Sep. mpios 21 A.IV.iii'!I24</f>
        <v>5338.34</v>
      </c>
      <c r="N20" s="12">
        <f t="shared" si="0"/>
        <v>1.0448555179178837E-2</v>
      </c>
      <c r="O20" s="13">
        <f>'[1]Prov. Julio mpios 21 A. IV.i'!J24+'[1]Prov.Ago. mpios 21 A. IV.ii'!J24+'[1]Prov. Sep. mpios 21 A.IV.iii'!J24+'[1]Prov.Ago. ISANmpios 21 A.IV.iii'!Q25+'[1]Prov.Sep. ISANmpios 21 A.IV.iii'!Q25</f>
        <v>16808.39</v>
      </c>
      <c r="P20" s="12">
        <f t="shared" si="5"/>
        <v>8.0600395637098997E-3</v>
      </c>
      <c r="Q20" s="13">
        <f>'[1]Prov. Julio mpios 21 A. IV.i'!K24+'[1]Prov.Ago. mpios 21 A. IV.ii'!K24+'[1]Prov. Sep. mpios 21 A.IV.iii'!K24</f>
        <v>147394.44</v>
      </c>
      <c r="R20" s="12">
        <f t="shared" si="6"/>
        <v>8.0600392402691325E-3</v>
      </c>
      <c r="S20" s="13">
        <f>'[1]Prov. Julio mpios 21 A. IV.i'!L24+'[1]Prov.Ago. mpios 21 A. IV.ii'!L24+'[1]Prov. Sep. mpios 21 A.IV.iii'!L24</f>
        <v>60184.5</v>
      </c>
      <c r="T20" s="12">
        <f t="shared" si="7"/>
        <v>1.0439545793794646E-2</v>
      </c>
      <c r="U20" s="13">
        <f>'[1]Prov. Julio mpios 21 A. IV.i'!M24+'[1]Prov.Ago. mpios 21 A. IV.ii'!M24+'[1]Prov. Sep. mpios 21 A.IV.iii'!M24</f>
        <v>234.99</v>
      </c>
      <c r="V20" s="12">
        <f t="shared" si="8"/>
        <v>1.0439293372817321E-2</v>
      </c>
      <c r="W20" s="13">
        <f>'[1]Prov. Julio mpios 21 A. IV.i'!N24+'[1]Prov.Ago. mpios 21 A. IV.ii'!N24+'[1]Prov. Sep. mpios 21 A.IV.iii'!N24</f>
        <v>255.58</v>
      </c>
      <c r="X20" s="12">
        <f t="shared" si="9"/>
        <v>1.0439601703025738E-2</v>
      </c>
      <c r="Y20" s="13">
        <f>'[1]Prov. Julio mpios 21 A. IV.i'!O24+'[1]Prov.Ago. mpios 21 A. IV.ii'!O24+'[1]Prov. Sep. mpios 21 A.IV.iii'!O24</f>
        <v>542.14</v>
      </c>
      <c r="Z20" s="12">
        <f t="shared" si="10"/>
        <v>1.0439730850753611E-2</v>
      </c>
      <c r="AA20" s="13">
        <f>'[1]Prov. Julio mpios 21 A. IV.i'!P24+'[1]Prov.Ago. mpios 21 A. IV.ii'!P24+'[1]Prov. Sep. mpios 21 A.IV.iii'!P24</f>
        <v>143918.58000000002</v>
      </c>
      <c r="AB20" s="12">
        <f t="shared" si="11"/>
        <v>1.044017792057021E-2</v>
      </c>
      <c r="AC20" s="13">
        <f>'[1]Prov. Julio mpios 21 A. IV.i'!Q24+'[1]Prov.Ago. mpios 21 A. IV.ii'!Q24+'[1]Prov. Sep. mpios 21 A.IV.iii'!Q24</f>
        <v>618.71</v>
      </c>
      <c r="AD20" s="12">
        <f t="shared" si="12"/>
        <v>1.0308646238421785E-2</v>
      </c>
      <c r="AE20" s="13">
        <f t="shared" si="13"/>
        <v>4806273.5599999996</v>
      </c>
      <c r="AF20" s="10"/>
    </row>
    <row r="21" spans="1:32" x14ac:dyDescent="0.2">
      <c r="A21" s="11" t="s">
        <v>38</v>
      </c>
      <c r="B21" s="12">
        <f t="shared" si="1"/>
        <v>4.8570808879949912E-2</v>
      </c>
      <c r="C21" s="13">
        <f>'[1]Prov. Julio mpios 21 A. IV.i'!D25+'[1]Prov.Ago. mpios 21 A. IV.ii'!D25+'[1]Prov. Sep. mpios 21 A.IV.iii'!D25+'[1]Prov. 1er ajs cuat. 21 A.IV iv'!D25</f>
        <v>15041918.680000002</v>
      </c>
      <c r="D21" s="12">
        <f t="shared" si="2"/>
        <v>4.8617201788892749E-2</v>
      </c>
      <c r="E21" s="13">
        <f>'[1]Prov. Julio mpios 21 A. IV.i'!E25+'[1]Prov.Ago. mpios 21 A. IV.ii'!E25+'[1]Prov. Sep. mpios 21 A.IV.iii'!E25</f>
        <v>5432538.4399999995</v>
      </c>
      <c r="F21" s="12">
        <v>0</v>
      </c>
      <c r="G21" s="13">
        <f>'[1]Prov. Julio mpios 21 A. IV.i'!F25+'[1]Prov.Ago. mpios 21 A. IV.ii'!F25+'[1]Prov. Sep. mpios 21 A.IV.iii'!F25</f>
        <v>0</v>
      </c>
      <c r="H21" s="12">
        <f t="shared" si="3"/>
        <v>4.8617969423361773E-2</v>
      </c>
      <c r="I21" s="13">
        <f>'[1]Prov. Julio mpios 21 A. IV.i'!G25+'[1]Prov.Ago. mpios 21 A. IV.ii'!G25+'[1]Prov. Sep. mpios 21 A.IV.iii'!G25</f>
        <v>145249.82999999999</v>
      </c>
      <c r="J21" s="12">
        <f t="shared" si="3"/>
        <v>0</v>
      </c>
      <c r="K21" s="13">
        <f>'[1]Prov. Julio mpios 21 A. IV.i'!H25+'[1]Prov.Ago. mpios 21 A. IV.ii'!H25+'[1]Prov. Sep. mpios 21 A.IV.iii'!H25</f>
        <v>0</v>
      </c>
      <c r="L21" s="12">
        <f t="shared" si="4"/>
        <v>4.8611220299592348E-2</v>
      </c>
      <c r="M21" s="13">
        <f>'[1]Prov. Julio mpios 21 A. IV.i'!I25+'[1]Prov.Ago. mpios 21 A. IV.ii'!I25+'[1]Prov. Sep. mpios 21 A.IV.iii'!I25</f>
        <v>24857.260000000002</v>
      </c>
      <c r="N21" s="12">
        <f t="shared" si="0"/>
        <v>4.9334081996466189E-2</v>
      </c>
      <c r="O21" s="13">
        <f>'[1]Prov. Julio mpios 21 A. IV.i'!J25+'[1]Prov.Ago. mpios 21 A. IV.ii'!J25+'[1]Prov. Sep. mpios 21 A.IV.iii'!J25+'[1]Prov.Ago. ISANmpios 21 A.IV.iii'!Q26+'[1]Prov.Sep. ISANmpios 21 A.IV.iii'!Q26</f>
        <v>79362.789999999994</v>
      </c>
      <c r="P21" s="12">
        <f t="shared" si="5"/>
        <v>6.7393974874563792E-2</v>
      </c>
      <c r="Q21" s="13">
        <f>'[1]Prov. Julio mpios 21 A. IV.i'!K25+'[1]Prov.Ago. mpios 21 A. IV.ii'!K25+'[1]Prov. Sep. mpios 21 A.IV.iii'!K25</f>
        <v>1232437.77</v>
      </c>
      <c r="R21" s="12">
        <f t="shared" si="6"/>
        <v>6.7393974348439134E-2</v>
      </c>
      <c r="S21" s="13">
        <f>'[1]Prov. Julio mpios 21 A. IV.i'!L25+'[1]Prov.Ago. mpios 21 A. IV.ii'!L25+'[1]Prov. Sep. mpios 21 A.IV.iii'!L25</f>
        <v>503232.37</v>
      </c>
      <c r="T21" s="12">
        <f t="shared" si="7"/>
        <v>4.862058854888579E-2</v>
      </c>
      <c r="U21" s="13">
        <f>'[1]Prov. Julio mpios 21 A. IV.i'!M25+'[1]Prov.Ago. mpios 21 A. IV.ii'!M25+'[1]Prov. Sep. mpios 21 A.IV.iii'!M25</f>
        <v>1094.4299999999998</v>
      </c>
      <c r="V21" s="12">
        <f t="shared" si="8"/>
        <v>4.8611048708261016E-2</v>
      </c>
      <c r="W21" s="13">
        <f>'[1]Prov. Julio mpios 21 A. IV.i'!N25+'[1]Prov.Ago. mpios 21 A. IV.ii'!N25+'[1]Prov. Sep. mpios 21 A.IV.iii'!N25</f>
        <v>1190.1200000000001</v>
      </c>
      <c r="X21" s="12">
        <f t="shared" si="9"/>
        <v>4.861460666151881E-2</v>
      </c>
      <c r="Y21" s="13">
        <f>'[1]Prov. Julio mpios 21 A. IV.i'!O25+'[1]Prov.Ago. mpios 21 A. IV.ii'!O25+'[1]Prov. Sep. mpios 21 A.IV.iii'!O25</f>
        <v>2524.6099999999997</v>
      </c>
      <c r="Z21" s="12">
        <f t="shared" si="10"/>
        <v>4.8611230800701601E-2</v>
      </c>
      <c r="AA21" s="13">
        <f>'[1]Prov. Julio mpios 21 A. IV.i'!P25+'[1]Prov.Ago. mpios 21 A. IV.ii'!P25+'[1]Prov. Sep. mpios 21 A.IV.iii'!P25</f>
        <v>670137.9</v>
      </c>
      <c r="AB21" s="12">
        <f t="shared" si="11"/>
        <v>4.8614129701125837E-2</v>
      </c>
      <c r="AC21" s="13">
        <f>'[1]Prov. Julio mpios 21 A. IV.i'!Q25+'[1]Prov.Ago. mpios 21 A. IV.ii'!Q25+'[1]Prov. Sep. mpios 21 A.IV.iii'!Q25</f>
        <v>2880.99</v>
      </c>
      <c r="AD21" s="12">
        <f t="shared" si="12"/>
        <v>4.9625875051452328E-2</v>
      </c>
      <c r="AE21" s="13">
        <f t="shared" si="13"/>
        <v>23137425.189999998</v>
      </c>
      <c r="AF21" s="10"/>
    </row>
    <row r="22" spans="1:32" x14ac:dyDescent="0.2">
      <c r="A22" s="11" t="s">
        <v>39</v>
      </c>
      <c r="B22" s="12">
        <f t="shared" si="1"/>
        <v>1.3239227578764676E-2</v>
      </c>
      <c r="C22" s="13">
        <f>'[1]Prov. Julio mpios 21 A. IV.i'!D26+'[1]Prov.Ago. mpios 21 A. IV.ii'!D26+'[1]Prov. Sep. mpios 21 A.IV.iii'!D26+'[1]Prov. 1er ajs cuat. 21 A.IV iv'!D26</f>
        <v>4100063.17</v>
      </c>
      <c r="D22" s="12">
        <f t="shared" si="2"/>
        <v>1.3266548283462031E-2</v>
      </c>
      <c r="E22" s="13">
        <f>'[1]Prov. Julio mpios 21 A. IV.i'!E26+'[1]Prov.Ago. mpios 21 A. IV.ii'!E26+'[1]Prov. Sep. mpios 21 A.IV.iii'!E26</f>
        <v>1482418.38</v>
      </c>
      <c r="F22" s="12">
        <v>0</v>
      </c>
      <c r="G22" s="13">
        <f>'[1]Prov. Julio mpios 21 A. IV.i'!F26+'[1]Prov.Ago. mpios 21 A. IV.ii'!F26+'[1]Prov. Sep. mpios 21 A.IV.iii'!F26</f>
        <v>0</v>
      </c>
      <c r="H22" s="12">
        <f t="shared" si="3"/>
        <v>1.3266994134038482E-2</v>
      </c>
      <c r="I22" s="13">
        <f>'[1]Prov. Julio mpios 21 A. IV.i'!G26+'[1]Prov.Ago. mpios 21 A. IV.ii'!G26+'[1]Prov. Sep. mpios 21 A.IV.iii'!G26</f>
        <v>39636.14</v>
      </c>
      <c r="J22" s="12">
        <f t="shared" si="3"/>
        <v>0</v>
      </c>
      <c r="K22" s="13">
        <f>'[1]Prov. Julio mpios 21 A. IV.i'!H26+'[1]Prov.Ago. mpios 21 A. IV.ii'!H26+'[1]Prov. Sep. mpios 21 A.IV.iii'!H26</f>
        <v>0</v>
      </c>
      <c r="L22" s="12">
        <f t="shared" si="4"/>
        <v>1.3263075923607438E-2</v>
      </c>
      <c r="M22" s="13">
        <f>'[1]Prov. Julio mpios 21 A. IV.i'!I26+'[1]Prov.Ago. mpios 21 A. IV.ii'!I26+'[1]Prov. Sep. mpios 21 A.IV.iii'!I26</f>
        <v>6782.0499999999993</v>
      </c>
      <c r="N22" s="12">
        <f t="shared" si="0"/>
        <v>1.368481561839251E-2</v>
      </c>
      <c r="O22" s="13">
        <f>'[1]Prov. Julio mpios 21 A. IV.i'!J26+'[1]Prov.Ago. mpios 21 A. IV.ii'!J26+'[1]Prov. Sep. mpios 21 A.IV.iii'!J26+'[1]Prov.Ago. ISANmpios 21 A.IV.iii'!Q27+'[1]Prov.Sep. ISANmpios 21 A.IV.iii'!Q27</f>
        <v>22014.5</v>
      </c>
      <c r="P22" s="12">
        <f t="shared" si="5"/>
        <v>1.2433398266673968E-2</v>
      </c>
      <c r="Q22" s="13">
        <f>'[1]Prov. Julio mpios 21 A. IV.i'!K26+'[1]Prov.Ago. mpios 21 A. IV.ii'!K26+'[1]Prov. Sep. mpios 21 A.IV.iii'!K26</f>
        <v>227370.32</v>
      </c>
      <c r="R22" s="12">
        <f t="shared" si="6"/>
        <v>1.2433399162332855E-2</v>
      </c>
      <c r="S22" s="13">
        <f>'[1]Prov. Julio mpios 21 A. IV.i'!L26+'[1]Prov.Ago. mpios 21 A. IV.ii'!L26+'[1]Prov. Sep. mpios 21 A.IV.iii'!L26</f>
        <v>92840.48000000001</v>
      </c>
      <c r="T22" s="12">
        <f t="shared" si="7"/>
        <v>1.3268560969541881E-2</v>
      </c>
      <c r="U22" s="13">
        <f>'[1]Prov. Julio mpios 21 A. IV.i'!M26+'[1]Prov.Ago. mpios 21 A. IV.ii'!M26+'[1]Prov. Sep. mpios 21 A.IV.iii'!M26</f>
        <v>298.67</v>
      </c>
      <c r="V22" s="12">
        <f t="shared" si="8"/>
        <v>1.3262942918411111E-2</v>
      </c>
      <c r="W22" s="13">
        <f>'[1]Prov. Julio mpios 21 A. IV.i'!N26+'[1]Prov.Ago. mpios 21 A. IV.ii'!N26+'[1]Prov. Sep. mpios 21 A.IV.iii'!N26</f>
        <v>324.70999999999998</v>
      </c>
      <c r="X22" s="12">
        <f t="shared" si="9"/>
        <v>1.3265076225999447E-2</v>
      </c>
      <c r="Y22" s="13">
        <f>'[1]Prov. Julio mpios 21 A. IV.i'!O26+'[1]Prov.Ago. mpios 21 A. IV.ii'!O26+'[1]Prov. Sep. mpios 21 A.IV.iii'!O26</f>
        <v>688.87</v>
      </c>
      <c r="Z22" s="12">
        <f t="shared" si="10"/>
        <v>1.3263078445282996E-2</v>
      </c>
      <c r="AA22" s="13">
        <f>'[1]Prov. Julio mpios 21 A. IV.i'!P26+'[1]Prov.Ago. mpios 21 A. IV.ii'!P26+'[1]Prov. Sep. mpios 21 A.IV.iii'!P26</f>
        <v>182840.28999999998</v>
      </c>
      <c r="AB22" s="12">
        <f t="shared" si="11"/>
        <v>1.3264565728016414E-2</v>
      </c>
      <c r="AC22" s="13">
        <f>'[1]Prov. Julio mpios 21 A. IV.i'!Q26+'[1]Prov.Ago. mpios 21 A. IV.ii'!Q26+'[1]Prov. Sep. mpios 21 A.IV.iii'!Q26</f>
        <v>786.08999999999992</v>
      </c>
      <c r="AD22" s="12">
        <f t="shared" si="12"/>
        <v>1.3203718390767278E-2</v>
      </c>
      <c r="AE22" s="13">
        <f t="shared" si="13"/>
        <v>6156063.6699999999</v>
      </c>
      <c r="AF22" s="10"/>
    </row>
    <row r="23" spans="1:32" x14ac:dyDescent="0.2">
      <c r="A23" s="11" t="s">
        <v>40</v>
      </c>
      <c r="B23" s="12">
        <f t="shared" si="1"/>
        <v>2.2840195586721616E-2</v>
      </c>
      <c r="C23" s="13">
        <f>'[1]Prov. Julio mpios 21 A. IV.i'!D27+'[1]Prov.Ago. mpios 21 A. IV.ii'!D27+'[1]Prov. Sep. mpios 21 A.IV.iii'!D27+'[1]Prov. 1er ajs cuat. 21 A.IV iv'!D27</f>
        <v>7073391.8699999992</v>
      </c>
      <c r="D23" s="12">
        <f t="shared" si="2"/>
        <v>2.2784207483378817E-2</v>
      </c>
      <c r="E23" s="13">
        <f>'[1]Prov. Julio mpios 21 A. IV.i'!E27+'[1]Prov.Ago. mpios 21 A. IV.ii'!E27+'[1]Prov. Sep. mpios 21 A.IV.iii'!E27</f>
        <v>2545931.8600000003</v>
      </c>
      <c r="F23" s="12">
        <v>0</v>
      </c>
      <c r="G23" s="13">
        <f>'[1]Prov. Julio mpios 21 A. IV.i'!F27+'[1]Prov.Ago. mpios 21 A. IV.ii'!F27+'[1]Prov. Sep. mpios 21 A.IV.iii'!F27</f>
        <v>0</v>
      </c>
      <c r="H23" s="12">
        <f t="shared" si="3"/>
        <v>2.2783341003991542E-2</v>
      </c>
      <c r="I23" s="13">
        <f>'[1]Prov. Julio mpios 21 A. IV.i'!G27+'[1]Prov.Ago. mpios 21 A. IV.ii'!G27+'[1]Prov. Sep. mpios 21 A.IV.iii'!G27</f>
        <v>68066.94</v>
      </c>
      <c r="J23" s="12">
        <f t="shared" si="3"/>
        <v>0</v>
      </c>
      <c r="K23" s="13">
        <f>'[1]Prov. Julio mpios 21 A. IV.i'!H27+'[1]Prov.Ago. mpios 21 A. IV.ii'!H27+'[1]Prov. Sep. mpios 21 A.IV.iii'!H27</f>
        <v>0</v>
      </c>
      <c r="L23" s="12">
        <f t="shared" si="4"/>
        <v>2.2790810645270682E-2</v>
      </c>
      <c r="M23" s="13">
        <f>'[1]Prov. Julio mpios 21 A. IV.i'!I27+'[1]Prov.Ago. mpios 21 A. IV.ii'!I27+'[1]Prov. Sep. mpios 21 A.IV.iii'!I27</f>
        <v>11654.039999999999</v>
      </c>
      <c r="N23" s="12">
        <f t="shared" si="0"/>
        <v>2.198501419290275E-2</v>
      </c>
      <c r="O23" s="13">
        <f>'[1]Prov. Julio mpios 21 A. IV.i'!J27+'[1]Prov.Ago. mpios 21 A. IV.ii'!J27+'[1]Prov. Sep. mpios 21 A.IV.iii'!J27+'[1]Prov.Ago. ISANmpios 21 A.IV.iii'!Q28+'[1]Prov.Sep. ISANmpios 21 A.IV.iii'!Q28</f>
        <v>35366.870000000003</v>
      </c>
      <c r="P23" s="12">
        <f t="shared" si="5"/>
        <v>2.497866141600355E-2</v>
      </c>
      <c r="Q23" s="13">
        <f>'[1]Prov. Julio mpios 21 A. IV.i'!K27+'[1]Prov.Ago. mpios 21 A. IV.ii'!K27+'[1]Prov. Sep. mpios 21 A.IV.iii'!K27</f>
        <v>456786.32</v>
      </c>
      <c r="R23" s="12">
        <f t="shared" si="6"/>
        <v>2.4978660840373437E-2</v>
      </c>
      <c r="S23" s="13">
        <f>'[1]Prov. Julio mpios 21 A. IV.i'!L27+'[1]Prov.Ago. mpios 21 A. IV.ii'!L27+'[1]Prov. Sep. mpios 21 A.IV.iii'!L27</f>
        <v>186516.24</v>
      </c>
      <c r="T23" s="12">
        <f t="shared" si="7"/>
        <v>2.2780502541137997E-2</v>
      </c>
      <c r="U23" s="13">
        <f>'[1]Prov. Julio mpios 21 A. IV.i'!M27+'[1]Prov.Ago. mpios 21 A. IV.ii'!M27+'[1]Prov. Sep. mpios 21 A.IV.iii'!M27</f>
        <v>512.78</v>
      </c>
      <c r="V23" s="12">
        <f t="shared" si="8"/>
        <v>2.2790973144082512E-2</v>
      </c>
      <c r="W23" s="13">
        <f>'[1]Prov. Julio mpios 21 A. IV.i'!N27+'[1]Prov.Ago. mpios 21 A. IV.ii'!N27+'[1]Prov. Sep. mpios 21 A.IV.iii'!N27</f>
        <v>557.98</v>
      </c>
      <c r="X23" s="12">
        <f t="shared" si="9"/>
        <v>2.2787116005630537E-2</v>
      </c>
      <c r="Y23" s="13">
        <f>'[1]Prov. Julio mpios 21 A. IV.i'!O27+'[1]Prov.Ago. mpios 21 A. IV.ii'!O27+'[1]Prov. Sep. mpios 21 A.IV.iii'!O27</f>
        <v>1183.3600000000001</v>
      </c>
      <c r="Z23" s="12">
        <f t="shared" si="10"/>
        <v>2.2790815963834882E-2</v>
      </c>
      <c r="AA23" s="13">
        <f>'[1]Prov. Julio mpios 21 A. IV.i'!P27+'[1]Prov.Ago. mpios 21 A. IV.ii'!P27+'[1]Prov. Sep. mpios 21 A.IV.iii'!P27</f>
        <v>314186.44</v>
      </c>
      <c r="AB23" s="12">
        <f t="shared" si="11"/>
        <v>2.2787636005291718E-2</v>
      </c>
      <c r="AC23" s="13">
        <f>'[1]Prov. Julio mpios 21 A. IV.i'!Q27+'[1]Prov.Ago. mpios 21 A. IV.ii'!Q27+'[1]Prov. Sep. mpios 21 A.IV.iii'!Q27</f>
        <v>1350.45</v>
      </c>
      <c r="AD23" s="12">
        <f t="shared" si="12"/>
        <v>2.2940054817139521E-2</v>
      </c>
      <c r="AE23" s="13">
        <f t="shared" si="13"/>
        <v>10695505.149999997</v>
      </c>
      <c r="AF23" s="10"/>
    </row>
    <row r="24" spans="1:32" x14ac:dyDescent="0.2">
      <c r="A24" s="11" t="s">
        <v>41</v>
      </c>
      <c r="B24" s="12">
        <f t="shared" si="1"/>
        <v>1.0986228657217477E-2</v>
      </c>
      <c r="C24" s="13">
        <f>'[1]Prov. Julio mpios 21 A. IV.i'!D28+'[1]Prov.Ago. mpios 21 A. IV.ii'!D28+'[1]Prov. Sep. mpios 21 A.IV.iii'!D28+'[1]Prov. 1er ajs cuat. 21 A.IV iv'!D28</f>
        <v>3402330.78</v>
      </c>
      <c r="D24" s="12">
        <f t="shared" si="2"/>
        <v>1.099653425567515E-2</v>
      </c>
      <c r="E24" s="13">
        <f>'[1]Prov. Julio mpios 21 A. IV.i'!E28+'[1]Prov.Ago. mpios 21 A. IV.ii'!E28+'[1]Prov. Sep. mpios 21 A.IV.iii'!E28</f>
        <v>1228764.57</v>
      </c>
      <c r="F24" s="12">
        <v>0</v>
      </c>
      <c r="G24" s="13">
        <f>'[1]Prov. Julio mpios 21 A. IV.i'!F28+'[1]Prov.Ago. mpios 21 A. IV.ii'!F28+'[1]Prov. Sep. mpios 21 A.IV.iii'!F28</f>
        <v>0</v>
      </c>
      <c r="H24" s="12">
        <f t="shared" si="3"/>
        <v>1.0996714726826945E-2</v>
      </c>
      <c r="I24" s="13">
        <f>'[1]Prov. Julio mpios 21 A. IV.i'!G28+'[1]Prov.Ago. mpios 21 A. IV.ii'!G28+'[1]Prov. Sep. mpios 21 A.IV.iii'!G28</f>
        <v>32853.509999999995</v>
      </c>
      <c r="J24" s="12">
        <f t="shared" si="3"/>
        <v>0</v>
      </c>
      <c r="K24" s="13">
        <f>'[1]Prov. Julio mpios 21 A. IV.i'!H28+'[1]Prov.Ago. mpios 21 A. IV.ii'!H28+'[1]Prov. Sep. mpios 21 A.IV.iii'!H28</f>
        <v>0</v>
      </c>
      <c r="L24" s="12">
        <f t="shared" si="4"/>
        <v>1.0995130128550372E-2</v>
      </c>
      <c r="M24" s="13">
        <f>'[1]Prov. Julio mpios 21 A. IV.i'!I28+'[1]Prov.Ago. mpios 21 A. IV.ii'!I28+'[1]Prov. Sep. mpios 21 A.IV.iii'!I28</f>
        <v>5622.34</v>
      </c>
      <c r="N24" s="12">
        <f t="shared" si="0"/>
        <v>1.1162295286686429E-2</v>
      </c>
      <c r="O24" s="13">
        <f>'[1]Prov. Julio mpios 21 A. IV.i'!J28+'[1]Prov.Ago. mpios 21 A. IV.ii'!J28+'[1]Prov. Sep. mpios 21 A.IV.iii'!J28+'[1]Prov.Ago. ISANmpios 21 A.IV.iii'!Q29+'[1]Prov.Sep. ISANmpios 21 A.IV.iii'!Q29</f>
        <v>17956.57</v>
      </c>
      <c r="P24" s="12">
        <f t="shared" si="5"/>
        <v>7.8366876611822671E-3</v>
      </c>
      <c r="Q24" s="13">
        <f>'[1]Prov. Julio mpios 21 A. IV.i'!K28+'[1]Prov.Ago. mpios 21 A. IV.ii'!K28+'[1]Prov. Sep. mpios 21 A.IV.iii'!K28</f>
        <v>143309.99</v>
      </c>
      <c r="R24" s="12">
        <f t="shared" si="6"/>
        <v>7.8366891909482719E-3</v>
      </c>
      <c r="S24" s="13">
        <f>'[1]Prov. Julio mpios 21 A. IV.i'!L28+'[1]Prov.Ago. mpios 21 A. IV.ii'!L28+'[1]Prov. Sep. mpios 21 A.IV.iii'!L28</f>
        <v>58516.739999999991</v>
      </c>
      <c r="T24" s="12">
        <f t="shared" si="7"/>
        <v>1.0997529942779968E-2</v>
      </c>
      <c r="U24" s="13">
        <f>'[1]Prov. Julio mpios 21 A. IV.i'!M28+'[1]Prov.Ago. mpios 21 A. IV.ii'!M28+'[1]Prov. Sep. mpios 21 A.IV.iii'!M28</f>
        <v>247.55</v>
      </c>
      <c r="V24" s="12">
        <f t="shared" si="8"/>
        <v>1.0994792198509141E-2</v>
      </c>
      <c r="W24" s="13">
        <f>'[1]Prov. Julio mpios 21 A. IV.i'!N28+'[1]Prov.Ago. mpios 21 A. IV.ii'!N28+'[1]Prov. Sep. mpios 21 A.IV.iii'!N28</f>
        <v>269.18</v>
      </c>
      <c r="X24" s="12">
        <f t="shared" si="9"/>
        <v>1.0995915742204572E-2</v>
      </c>
      <c r="Y24" s="13">
        <f>'[1]Prov. Julio mpios 21 A. IV.i'!O28+'[1]Prov.Ago. mpios 21 A. IV.ii'!O28+'[1]Prov. Sep. mpios 21 A.IV.iii'!O28</f>
        <v>571.03</v>
      </c>
      <c r="Z24" s="12">
        <f t="shared" si="10"/>
        <v>1.0995146405757867E-2</v>
      </c>
      <c r="AA24" s="13">
        <f>'[1]Prov. Julio mpios 21 A. IV.i'!P28+'[1]Prov.Ago. mpios 21 A. IV.ii'!P28+'[1]Prov. Sep. mpios 21 A.IV.iii'!P28</f>
        <v>151575.35</v>
      </c>
      <c r="AB24" s="12">
        <f t="shared" si="11"/>
        <v>1.0995842220362321E-2</v>
      </c>
      <c r="AC24" s="13">
        <f>'[1]Prov. Julio mpios 21 A. IV.i'!Q28+'[1]Prov.Ago. mpios 21 A. IV.ii'!Q28+'[1]Prov. Sep. mpios 21 A.IV.iii'!Q28</f>
        <v>651.64</v>
      </c>
      <c r="AD24" s="12">
        <f t="shared" si="12"/>
        <v>1.0815675126826884E-2</v>
      </c>
      <c r="AE24" s="13">
        <f t="shared" si="13"/>
        <v>5042669.2499999991</v>
      </c>
      <c r="AF24" s="10"/>
    </row>
    <row r="25" spans="1:32" x14ac:dyDescent="0.2">
      <c r="A25" s="11" t="s">
        <v>42</v>
      </c>
      <c r="B25" s="12">
        <f t="shared" si="1"/>
        <v>1.4370301719562977E-2</v>
      </c>
      <c r="C25" s="13">
        <f>'[1]Prov. Julio mpios 21 A. IV.i'!D29+'[1]Prov.Ago. mpios 21 A. IV.ii'!D29+'[1]Prov. Sep. mpios 21 A.IV.iii'!D29+'[1]Prov. 1er ajs cuat. 21 A.IV iv'!D29</f>
        <v>4450346.1000000006</v>
      </c>
      <c r="D25" s="12">
        <f t="shared" si="2"/>
        <v>1.4368736524427243E-2</v>
      </c>
      <c r="E25" s="13">
        <f>'[1]Prov. Julio mpios 21 A. IV.i'!E29+'[1]Prov.Ago. mpios 21 A. IV.ii'!E29+'[1]Prov. Sep. mpios 21 A.IV.iii'!E29</f>
        <v>1605578.08</v>
      </c>
      <c r="F25" s="12">
        <v>0</v>
      </c>
      <c r="G25" s="13">
        <f>'[1]Prov. Julio mpios 21 A. IV.i'!F29+'[1]Prov.Ago. mpios 21 A. IV.ii'!F29+'[1]Prov. Sep. mpios 21 A.IV.iii'!F29</f>
        <v>0</v>
      </c>
      <c r="H25" s="12">
        <f t="shared" si="3"/>
        <v>1.4368707061747409E-2</v>
      </c>
      <c r="I25" s="13">
        <f>'[1]Prov. Julio mpios 21 A. IV.i'!G29+'[1]Prov.Ago. mpios 21 A. IV.ii'!G29+'[1]Prov. Sep. mpios 21 A.IV.iii'!G29</f>
        <v>42927.59</v>
      </c>
      <c r="J25" s="12">
        <f t="shared" si="3"/>
        <v>0</v>
      </c>
      <c r="K25" s="13">
        <f>'[1]Prov. Julio mpios 21 A. IV.i'!H29+'[1]Prov.Ago. mpios 21 A. IV.ii'!H29+'[1]Prov. Sep. mpios 21 A.IV.iii'!H29</f>
        <v>0</v>
      </c>
      <c r="L25" s="12">
        <f t="shared" si="4"/>
        <v>1.436881952454316E-2</v>
      </c>
      <c r="M25" s="13">
        <f>'[1]Prov. Julio mpios 21 A. IV.i'!I29+'[1]Prov.Ago. mpios 21 A. IV.ii'!I29+'[1]Prov. Sep. mpios 21 A.IV.iii'!I29</f>
        <v>7347.4699999999993</v>
      </c>
      <c r="N25" s="12">
        <f t="shared" si="0"/>
        <v>1.4362737557150788E-2</v>
      </c>
      <c r="O25" s="13">
        <f>'[1]Prov. Julio mpios 21 A. IV.i'!J29+'[1]Prov.Ago. mpios 21 A. IV.ii'!J29+'[1]Prov. Sep. mpios 21 A.IV.iii'!J29+'[1]Prov.Ago. ISANmpios 21 A.IV.iii'!Q30+'[1]Prov.Sep. ISANmpios 21 A.IV.iii'!Q30</f>
        <v>23105.059999999998</v>
      </c>
      <c r="P25" s="12">
        <f t="shared" si="5"/>
        <v>1.3899223700323735E-2</v>
      </c>
      <c r="Q25" s="13">
        <f>'[1]Prov. Julio mpios 21 A. IV.i'!K29+'[1]Prov.Ago. mpios 21 A. IV.ii'!K29+'[1]Prov. Sep. mpios 21 A.IV.iii'!K29</f>
        <v>254175.96</v>
      </c>
      <c r="R25" s="12">
        <f t="shared" si="6"/>
        <v>1.3899224258470228E-2</v>
      </c>
      <c r="S25" s="13">
        <f>'[1]Prov. Julio mpios 21 A. IV.i'!L29+'[1]Prov.Ago. mpios 21 A. IV.ii'!L29+'[1]Prov. Sep. mpios 21 A.IV.iii'!L29</f>
        <v>103785.83</v>
      </c>
      <c r="T25" s="12">
        <f t="shared" si="7"/>
        <v>1.436898034616341E-2</v>
      </c>
      <c r="U25" s="13">
        <f>'[1]Prov. Julio mpios 21 A. IV.i'!M29+'[1]Prov.Ago. mpios 21 A. IV.ii'!M29+'[1]Prov. Sep. mpios 21 A.IV.iii'!M29</f>
        <v>323.44</v>
      </c>
      <c r="V25" s="12">
        <f t="shared" si="8"/>
        <v>1.4369039109568061E-2</v>
      </c>
      <c r="W25" s="13">
        <f>'[1]Prov. Julio mpios 21 A. IV.i'!N29+'[1]Prov.Ago. mpios 21 A. IV.ii'!N29+'[1]Prov. Sep. mpios 21 A.IV.iii'!N29</f>
        <v>351.79</v>
      </c>
      <c r="X25" s="12">
        <f t="shared" si="9"/>
        <v>1.4368846413805985E-2</v>
      </c>
      <c r="Y25" s="13">
        <f>'[1]Prov. Julio mpios 21 A. IV.i'!O29+'[1]Prov.Ago. mpios 21 A. IV.ii'!O29+'[1]Prov. Sep. mpios 21 A.IV.iii'!O29</f>
        <v>746.19</v>
      </c>
      <c r="Z25" s="12">
        <f t="shared" si="10"/>
        <v>1.436881875804278E-2</v>
      </c>
      <c r="AA25" s="13">
        <f>'[1]Prov. Julio mpios 21 A. IV.i'!P29+'[1]Prov.Ago. mpios 21 A. IV.ii'!P29+'[1]Prov. Sep. mpios 21 A.IV.iii'!P29</f>
        <v>198083.65000000002</v>
      </c>
      <c r="AB25" s="12">
        <f t="shared" si="11"/>
        <v>1.4368638462161505E-2</v>
      </c>
      <c r="AC25" s="13">
        <f>'[1]Prov. Julio mpios 21 A. IV.i'!Q29+'[1]Prov.Ago. mpios 21 A. IV.ii'!Q29+'[1]Prov. Sep. mpios 21 A.IV.iii'!Q29</f>
        <v>851.52</v>
      </c>
      <c r="AD25" s="12">
        <f t="shared" si="12"/>
        <v>1.434382282313665E-2</v>
      </c>
      <c r="AE25" s="13">
        <f t="shared" si="13"/>
        <v>6687622.6800000006</v>
      </c>
      <c r="AF25" s="10"/>
    </row>
    <row r="26" spans="1:32" x14ac:dyDescent="0.2">
      <c r="A26" s="11" t="s">
        <v>43</v>
      </c>
      <c r="B26" s="12">
        <f t="shared" si="1"/>
        <v>8.5663098980789491E-3</v>
      </c>
      <c r="C26" s="13">
        <f>'[1]Prov. Julio mpios 21 A. IV.i'!D30+'[1]Prov.Ago. mpios 21 A. IV.ii'!D30+'[1]Prov. Sep. mpios 21 A.IV.iii'!D30+'[1]Prov. 1er ajs cuat. 21 A.IV iv'!D30</f>
        <v>2652904.9000000004</v>
      </c>
      <c r="D26" s="12">
        <f t="shared" si="2"/>
        <v>8.6136703211986271E-3</v>
      </c>
      <c r="E26" s="13">
        <f>'[1]Prov. Julio mpios 21 A. IV.i'!E30+'[1]Prov.Ago. mpios 21 A. IV.ii'!E30+'[1]Prov. Sep. mpios 21 A.IV.iii'!E30</f>
        <v>962500.79</v>
      </c>
      <c r="F26" s="12">
        <v>0</v>
      </c>
      <c r="G26" s="13">
        <f>'[1]Prov. Julio mpios 21 A. IV.i'!F30+'[1]Prov.Ago. mpios 21 A. IV.ii'!F30+'[1]Prov. Sep. mpios 21 A.IV.iii'!F30</f>
        <v>0</v>
      </c>
      <c r="H26" s="12">
        <f t="shared" si="3"/>
        <v>8.6143577985489939E-3</v>
      </c>
      <c r="I26" s="13">
        <f>'[1]Prov. Julio mpios 21 A. IV.i'!G30+'[1]Prov.Ago. mpios 21 A. IV.ii'!G30+'[1]Prov. Sep. mpios 21 A.IV.iii'!G30</f>
        <v>25736.04</v>
      </c>
      <c r="J26" s="12">
        <f t="shared" si="3"/>
        <v>0</v>
      </c>
      <c r="K26" s="13">
        <f>'[1]Prov. Julio mpios 21 A. IV.i'!H30+'[1]Prov.Ago. mpios 21 A. IV.ii'!H30+'[1]Prov. Sep. mpios 21 A.IV.iii'!H30</f>
        <v>0</v>
      </c>
      <c r="L26" s="12">
        <f t="shared" si="4"/>
        <v>8.6082634103337059E-3</v>
      </c>
      <c r="M26" s="13">
        <f>'[1]Prov. Julio mpios 21 A. IV.i'!I30+'[1]Prov.Ago. mpios 21 A. IV.ii'!I30+'[1]Prov. Sep. mpios 21 A.IV.iii'!I30</f>
        <v>4401.8200000000006</v>
      </c>
      <c r="N26" s="12">
        <f t="shared" si="0"/>
        <v>9.2790441042066539E-3</v>
      </c>
      <c r="O26" s="13">
        <f>'[1]Prov. Julio mpios 21 A. IV.i'!J30+'[1]Prov.Ago. mpios 21 A. IV.ii'!J30+'[1]Prov. Sep. mpios 21 A.IV.iii'!J30+'[1]Prov.Ago. ISANmpios 21 A.IV.iii'!Q31+'[1]Prov.Sep. ISANmpios 21 A.IV.iii'!Q31</f>
        <v>14927.02</v>
      </c>
      <c r="P26" s="12">
        <f t="shared" si="5"/>
        <v>5.9176406995862041E-3</v>
      </c>
      <c r="Q26" s="13">
        <f>'[1]Prov. Julio mpios 21 A. IV.i'!K30+'[1]Prov.Ago. mpios 21 A. IV.ii'!K30+'[1]Prov. Sep. mpios 21 A.IV.iii'!K30</f>
        <v>108216.25999999998</v>
      </c>
      <c r="R26" s="12">
        <f t="shared" si="6"/>
        <v>5.9176406469448216E-3</v>
      </c>
      <c r="S26" s="13">
        <f>'[1]Prov. Julio mpios 21 A. IV.i'!L30+'[1]Prov.Ago. mpios 21 A. IV.ii'!L30+'[1]Prov. Sep. mpios 21 A.IV.iii'!L30</f>
        <v>44187.159999999996</v>
      </c>
      <c r="T26" s="12">
        <f t="shared" si="7"/>
        <v>8.6167679567828812E-3</v>
      </c>
      <c r="U26" s="13">
        <f>'[1]Prov. Julio mpios 21 A. IV.i'!M30+'[1]Prov.Ago. mpios 21 A. IV.ii'!M30+'[1]Prov. Sep. mpios 21 A.IV.iii'!M30</f>
        <v>193.95999999999998</v>
      </c>
      <c r="V26" s="12">
        <f t="shared" si="8"/>
        <v>8.6081895231287665E-3</v>
      </c>
      <c r="W26" s="13">
        <f>'[1]Prov. Julio mpios 21 A. IV.i'!N30+'[1]Prov.Ago. mpios 21 A. IV.ii'!N30+'[1]Prov. Sep. mpios 21 A.IV.iii'!N30</f>
        <v>210.75</v>
      </c>
      <c r="X26" s="12">
        <f t="shared" si="9"/>
        <v>8.6110249927307536E-3</v>
      </c>
      <c r="Y26" s="13">
        <f>'[1]Prov. Julio mpios 21 A. IV.i'!O30+'[1]Prov.Ago. mpios 21 A. IV.ii'!O30+'[1]Prov. Sep. mpios 21 A.IV.iii'!O30</f>
        <v>447.18000000000006</v>
      </c>
      <c r="Z26" s="12">
        <f t="shared" si="10"/>
        <v>8.6082559703343914E-3</v>
      </c>
      <c r="AA26" s="13">
        <f>'[1]Prov. Julio mpios 21 A. IV.i'!P30+'[1]Prov.Ago. mpios 21 A. IV.ii'!P30+'[1]Prov. Sep. mpios 21 A.IV.iii'!P30</f>
        <v>118670.49</v>
      </c>
      <c r="AB26" s="12">
        <f t="shared" si="11"/>
        <v>8.6106873835686704E-3</v>
      </c>
      <c r="AC26" s="13">
        <f>'[1]Prov. Julio mpios 21 A. IV.i'!Q30+'[1]Prov.Ago. mpios 21 A. IV.ii'!Q30+'[1]Prov. Sep. mpios 21 A.IV.iii'!Q30</f>
        <v>510.28999999999996</v>
      </c>
      <c r="AD26" s="12">
        <f t="shared" si="12"/>
        <v>8.435421525751231E-3</v>
      </c>
      <c r="AE26" s="13">
        <f t="shared" si="13"/>
        <v>3932906.6600000006</v>
      </c>
      <c r="AF26" s="10"/>
    </row>
    <row r="27" spans="1:32" x14ac:dyDescent="0.2">
      <c r="A27" s="11" t="s">
        <v>44</v>
      </c>
      <c r="B27" s="12">
        <f t="shared" si="1"/>
        <v>1.0994437982010606E-2</v>
      </c>
      <c r="C27" s="13">
        <f>'[1]Prov. Julio mpios 21 A. IV.i'!D31+'[1]Prov.Ago. mpios 21 A. IV.ii'!D31+'[1]Prov. Sep. mpios 21 A.IV.iii'!D31+'[1]Prov. 1er ajs cuat. 21 A.IV iv'!D31</f>
        <v>3404873.13</v>
      </c>
      <c r="D27" s="12">
        <f t="shared" si="2"/>
        <v>1.1004149807900546E-2</v>
      </c>
      <c r="E27" s="13">
        <f>'[1]Prov. Julio mpios 21 A. IV.i'!E31+'[1]Prov.Ago. mpios 21 A. IV.ii'!E31+'[1]Prov. Sep. mpios 21 A.IV.iii'!E31</f>
        <v>1229615.54</v>
      </c>
      <c r="F27" s="12">
        <v>0</v>
      </c>
      <c r="G27" s="13">
        <f>'[1]Prov. Julio mpios 21 A. IV.i'!F31+'[1]Prov.Ago. mpios 21 A. IV.ii'!F31+'[1]Prov. Sep. mpios 21 A.IV.iii'!F31</f>
        <v>0</v>
      </c>
      <c r="H27" s="12">
        <f t="shared" si="3"/>
        <v>1.1004309515242299E-2</v>
      </c>
      <c r="I27" s="13">
        <f>'[1]Prov. Julio mpios 21 A. IV.i'!G31+'[1]Prov.Ago. mpios 21 A. IV.ii'!G31+'[1]Prov. Sep. mpios 21 A.IV.iii'!G31</f>
        <v>32876.199999999997</v>
      </c>
      <c r="J27" s="12">
        <f t="shared" si="3"/>
        <v>0</v>
      </c>
      <c r="K27" s="13">
        <f>'[1]Prov. Julio mpios 21 A. IV.i'!H31+'[1]Prov.Ago. mpios 21 A. IV.ii'!H31+'[1]Prov. Sep. mpios 21 A.IV.iii'!H31</f>
        <v>0</v>
      </c>
      <c r="L27" s="12">
        <f t="shared" si="4"/>
        <v>1.1002874362322975E-2</v>
      </c>
      <c r="M27" s="13">
        <f>'[1]Prov. Julio mpios 21 A. IV.i'!I31+'[1]Prov.Ago. mpios 21 A. IV.ii'!I31+'[1]Prov. Sep. mpios 21 A.IV.iii'!I31</f>
        <v>5626.3</v>
      </c>
      <c r="N27" s="12">
        <f t="shared" si="0"/>
        <v>1.1162040419466937E-2</v>
      </c>
      <c r="O27" s="13">
        <f>'[1]Prov. Julio mpios 21 A. IV.i'!J31+'[1]Prov.Ago. mpios 21 A. IV.ii'!J31+'[1]Prov. Sep. mpios 21 A.IV.iii'!J31+'[1]Prov.Ago. ISANmpios 21 A.IV.iii'!Q32+'[1]Prov.Sep. ISANmpios 21 A.IV.iii'!Q32</f>
        <v>17956.16</v>
      </c>
      <c r="P27" s="12">
        <f t="shared" si="5"/>
        <v>9.4465034229446725E-3</v>
      </c>
      <c r="Q27" s="13">
        <f>'[1]Prov. Julio mpios 21 A. IV.i'!K31+'[1]Prov.Ago. mpios 21 A. IV.ii'!K31+'[1]Prov. Sep. mpios 21 A.IV.iii'!K31</f>
        <v>172748.79</v>
      </c>
      <c r="R27" s="12">
        <f t="shared" si="6"/>
        <v>9.4465033937486623E-3</v>
      </c>
      <c r="S27" s="13">
        <f>'[1]Prov. Julio mpios 21 A. IV.i'!L31+'[1]Prov.Ago. mpios 21 A. IV.ii'!L31+'[1]Prov. Sep. mpios 21 A.IV.iii'!L31</f>
        <v>70537.260000000009</v>
      </c>
      <c r="T27" s="12">
        <f t="shared" si="7"/>
        <v>1.1005082276006679E-2</v>
      </c>
      <c r="U27" s="13">
        <f>'[1]Prov. Julio mpios 21 A. IV.i'!M31+'[1]Prov.Ago. mpios 21 A. IV.ii'!M31+'[1]Prov. Sep. mpios 21 A.IV.iii'!M31</f>
        <v>247.72</v>
      </c>
      <c r="V27" s="12">
        <f t="shared" si="8"/>
        <v>1.1002961298886961E-2</v>
      </c>
      <c r="W27" s="13">
        <f>'[1]Prov. Julio mpios 21 A. IV.i'!N31+'[1]Prov.Ago. mpios 21 A. IV.ii'!N31+'[1]Prov. Sep. mpios 21 A.IV.iii'!N31</f>
        <v>269.38</v>
      </c>
      <c r="X27" s="12">
        <f t="shared" si="9"/>
        <v>1.1003425692889233E-2</v>
      </c>
      <c r="Y27" s="13">
        <f>'[1]Prov. Julio mpios 21 A. IV.i'!O31+'[1]Prov.Ago. mpios 21 A. IV.ii'!O31+'[1]Prov. Sep. mpios 21 A.IV.iii'!O31</f>
        <v>571.42000000000007</v>
      </c>
      <c r="Z27" s="12">
        <f t="shared" si="10"/>
        <v>1.100285804234255E-2</v>
      </c>
      <c r="AA27" s="13">
        <f>'[1]Prov. Julio mpios 21 A. IV.i'!P31+'[1]Prov.Ago. mpios 21 A. IV.ii'!P31+'[1]Prov. Sep. mpios 21 A.IV.iii'!P31</f>
        <v>151681.66</v>
      </c>
      <c r="AB27" s="12">
        <f t="shared" si="11"/>
        <v>1.1003435567914902E-2</v>
      </c>
      <c r="AC27" s="13">
        <f>'[1]Prov. Julio mpios 21 A. IV.i'!Q31+'[1]Prov.Ago. mpios 21 A. IV.ii'!Q31+'[1]Prov. Sep. mpios 21 A.IV.iii'!Q31</f>
        <v>652.09</v>
      </c>
      <c r="AD27" s="12">
        <f t="shared" si="12"/>
        <v>1.0912163368153736E-2</v>
      </c>
      <c r="AE27" s="13">
        <f t="shared" si="13"/>
        <v>5087655.6499999994</v>
      </c>
      <c r="AF27" s="10"/>
    </row>
    <row r="28" spans="1:32" x14ac:dyDescent="0.2">
      <c r="A28" s="11" t="s">
        <v>45</v>
      </c>
      <c r="B28" s="12">
        <f t="shared" si="1"/>
        <v>7.9103633256220867E-3</v>
      </c>
      <c r="C28" s="13">
        <f>'[1]Prov. Julio mpios 21 A. IV.i'!D32+'[1]Prov.Ago. mpios 21 A. IV.ii'!D32+'[1]Prov. Sep. mpios 21 A.IV.iii'!D32+'[1]Prov. 1er ajs cuat. 21 A.IV iv'!D32</f>
        <v>2449764.4700000002</v>
      </c>
      <c r="D28" s="12">
        <f t="shared" si="2"/>
        <v>8.030109894413405E-3</v>
      </c>
      <c r="E28" s="13">
        <f>'[1]Prov. Julio mpios 21 A. IV.i'!E32+'[1]Prov.Ago. mpios 21 A. IV.ii'!E32+'[1]Prov. Sep. mpios 21 A.IV.iii'!E32</f>
        <v>897293.12</v>
      </c>
      <c r="F28" s="12">
        <v>0</v>
      </c>
      <c r="G28" s="13">
        <f>'[1]Prov. Julio mpios 21 A. IV.i'!F32+'[1]Prov.Ago. mpios 21 A. IV.ii'!F32+'[1]Prov. Sep. mpios 21 A.IV.iii'!F32</f>
        <v>0</v>
      </c>
      <c r="H28" s="12">
        <f t="shared" si="3"/>
        <v>8.0318887391948347E-3</v>
      </c>
      <c r="I28" s="13">
        <f>'[1]Prov. Julio mpios 21 A. IV.i'!G32+'[1]Prov.Ago. mpios 21 A. IV.ii'!G32+'[1]Prov. Sep. mpios 21 A.IV.iii'!G32</f>
        <v>23995.87</v>
      </c>
      <c r="J28" s="12">
        <f t="shared" si="3"/>
        <v>0</v>
      </c>
      <c r="K28" s="13">
        <f>'[1]Prov. Julio mpios 21 A. IV.i'!H32+'[1]Prov.Ago. mpios 21 A. IV.ii'!H32+'[1]Prov. Sep. mpios 21 A.IV.iii'!H32</f>
        <v>0</v>
      </c>
      <c r="L28" s="12">
        <f t="shared" si="4"/>
        <v>8.0164944356898096E-3</v>
      </c>
      <c r="M28" s="13">
        <f>'[1]Prov. Julio mpios 21 A. IV.i'!I32+'[1]Prov.Ago. mpios 21 A. IV.ii'!I32+'[1]Prov. Sep. mpios 21 A.IV.iii'!I32</f>
        <v>4099.2199999999993</v>
      </c>
      <c r="N28" s="12">
        <f t="shared" si="0"/>
        <v>9.6931660382418086E-3</v>
      </c>
      <c r="O28" s="13">
        <f>'[1]Prov. Julio mpios 21 A. IV.i'!J32+'[1]Prov.Ago. mpios 21 A. IV.ii'!J32+'[1]Prov. Sep. mpios 21 A.IV.iii'!J32+'[1]Prov.Ago. ISANmpios 21 A.IV.iii'!Q33+'[1]Prov.Sep. ISANmpios 21 A.IV.iii'!Q33</f>
        <v>15593.210000000001</v>
      </c>
      <c r="P28" s="12">
        <f t="shared" si="5"/>
        <v>7.7664981453335327E-3</v>
      </c>
      <c r="Q28" s="13">
        <f>'[1]Prov. Julio mpios 21 A. IV.i'!K32+'[1]Prov.Ago. mpios 21 A. IV.ii'!K32+'[1]Prov. Sep. mpios 21 A.IV.iii'!K32</f>
        <v>142026.43000000002</v>
      </c>
      <c r="R28" s="12">
        <f t="shared" si="6"/>
        <v>7.7664992389470527E-3</v>
      </c>
      <c r="S28" s="13">
        <f>'[1]Prov. Julio mpios 21 A. IV.i'!L32+'[1]Prov.Ago. mpios 21 A. IV.ii'!L32+'[1]Prov. Sep. mpios 21 A.IV.iii'!L32</f>
        <v>57992.63</v>
      </c>
      <c r="T28" s="12">
        <f t="shared" si="7"/>
        <v>8.0387923374915567E-3</v>
      </c>
      <c r="U28" s="13">
        <f>'[1]Prov. Julio mpios 21 A. IV.i'!M32+'[1]Prov.Ago. mpios 21 A. IV.ii'!M32+'[1]Prov. Sep. mpios 21 A.IV.iii'!M32</f>
        <v>180.95</v>
      </c>
      <c r="V28" s="12">
        <f t="shared" si="8"/>
        <v>8.0159297457367516E-3</v>
      </c>
      <c r="W28" s="13">
        <f>'[1]Prov. Julio mpios 21 A. IV.i'!N32+'[1]Prov.Ago. mpios 21 A. IV.ii'!N32+'[1]Prov. Sep. mpios 21 A.IV.iii'!N32</f>
        <v>196.25</v>
      </c>
      <c r="X28" s="12">
        <f t="shared" si="9"/>
        <v>8.0240934622990839E-3</v>
      </c>
      <c r="Y28" s="13">
        <f>'[1]Prov. Julio mpios 21 A. IV.i'!O32+'[1]Prov.Ago. mpios 21 A. IV.ii'!O32+'[1]Prov. Sep. mpios 21 A.IV.iii'!O32</f>
        <v>416.70000000000005</v>
      </c>
      <c r="Z28" s="12">
        <f t="shared" si="10"/>
        <v>8.0164983033093815E-3</v>
      </c>
      <c r="AA28" s="13">
        <f>'[1]Prov. Julio mpios 21 A. IV.i'!P32+'[1]Prov.Ago. mpios 21 A. IV.ii'!P32+'[1]Prov. Sep. mpios 21 A.IV.iii'!P32</f>
        <v>110512.72</v>
      </c>
      <c r="AB28" s="12">
        <f t="shared" si="11"/>
        <v>8.0226248008855531E-3</v>
      </c>
      <c r="AC28" s="13">
        <f>'[1]Prov. Julio mpios 21 A. IV.i'!Q32+'[1]Prov.Ago. mpios 21 A. IV.ii'!Q32+'[1]Prov. Sep. mpios 21 A.IV.iii'!Q32</f>
        <v>475.44</v>
      </c>
      <c r="AD28" s="12">
        <f t="shared" si="12"/>
        <v>7.9413389252059857E-3</v>
      </c>
      <c r="AE28" s="13">
        <f t="shared" si="13"/>
        <v>3702547.0100000012</v>
      </c>
      <c r="AF28" s="10"/>
    </row>
    <row r="29" spans="1:32" x14ac:dyDescent="0.2">
      <c r="A29" s="11" t="s">
        <v>46</v>
      </c>
      <c r="B29" s="12">
        <f t="shared" si="1"/>
        <v>1.5664775570738323E-2</v>
      </c>
      <c r="C29" s="13">
        <f>'[1]Prov. Julio mpios 21 A. IV.i'!D33+'[1]Prov.Ago. mpios 21 A. IV.ii'!D33+'[1]Prov. Sep. mpios 21 A.IV.iii'!D33+'[1]Prov. 1er ajs cuat. 21 A.IV iv'!D33</f>
        <v>4851232.37</v>
      </c>
      <c r="D29" s="12">
        <f t="shared" si="2"/>
        <v>1.5654650041136173E-2</v>
      </c>
      <c r="E29" s="13">
        <f>'[1]Prov. Julio mpios 21 A. IV.i'!E33+'[1]Prov.Ago. mpios 21 A. IV.ii'!E33+'[1]Prov. Sep. mpios 21 A.IV.iii'!E33</f>
        <v>1749267.44</v>
      </c>
      <c r="F29" s="12">
        <v>0</v>
      </c>
      <c r="G29" s="13">
        <f>'[1]Prov. Julio mpios 21 A. IV.i'!F33+'[1]Prov.Ago. mpios 21 A. IV.ii'!F33+'[1]Prov. Sep. mpios 21 A.IV.iii'!F33</f>
        <v>0</v>
      </c>
      <c r="H29" s="12">
        <f t="shared" si="3"/>
        <v>1.565451578621458E-2</v>
      </c>
      <c r="I29" s="13">
        <f>'[1]Prov. Julio mpios 21 A. IV.i'!G33+'[1]Prov.Ago. mpios 21 A. IV.ii'!G33+'[1]Prov. Sep. mpios 21 A.IV.iii'!G33</f>
        <v>46769.04</v>
      </c>
      <c r="J29" s="12">
        <f t="shared" si="3"/>
        <v>0</v>
      </c>
      <c r="K29" s="13">
        <f>'[1]Prov. Julio mpios 21 A. IV.i'!H33+'[1]Prov.Ago. mpios 21 A. IV.ii'!H33+'[1]Prov. Sep. mpios 21 A.IV.iii'!H33</f>
        <v>0</v>
      </c>
      <c r="L29" s="12">
        <f t="shared" si="4"/>
        <v>1.5655672592569999E-2</v>
      </c>
      <c r="M29" s="13">
        <f>'[1]Prov. Julio mpios 21 A. IV.i'!I33+'[1]Prov.Ago. mpios 21 A. IV.ii'!I33+'[1]Prov. Sep. mpios 21 A.IV.iii'!I33</f>
        <v>8005.5000000000009</v>
      </c>
      <c r="N29" s="12">
        <f t="shared" si="0"/>
        <v>1.5532093225281818E-2</v>
      </c>
      <c r="O29" s="13">
        <f>'[1]Prov. Julio mpios 21 A. IV.i'!J33+'[1]Prov.Ago. mpios 21 A. IV.ii'!J33+'[1]Prov. Sep. mpios 21 A.IV.iii'!J33+'[1]Prov.Ago. ISANmpios 21 A.IV.iii'!Q34+'[1]Prov.Sep. ISANmpios 21 A.IV.iii'!Q34</f>
        <v>24986.18</v>
      </c>
      <c r="P29" s="12">
        <f t="shared" si="5"/>
        <v>1.4215854120598581E-2</v>
      </c>
      <c r="Q29" s="13">
        <f>'[1]Prov. Julio mpios 21 A. IV.i'!K33+'[1]Prov.Ago. mpios 21 A. IV.ii'!K33+'[1]Prov. Sep. mpios 21 A.IV.iii'!K33</f>
        <v>259966.2</v>
      </c>
      <c r="R29" s="12">
        <f t="shared" si="6"/>
        <v>1.4215853782267607E-2</v>
      </c>
      <c r="S29" s="13">
        <f>'[1]Prov. Julio mpios 21 A. IV.i'!L33+'[1]Prov.Ago. mpios 21 A. IV.ii'!L33+'[1]Prov. Sep. mpios 21 A.IV.iii'!L33</f>
        <v>106150.10999999999</v>
      </c>
      <c r="T29" s="12">
        <f t="shared" si="7"/>
        <v>1.5653765504495855E-2</v>
      </c>
      <c r="U29" s="13">
        <f>'[1]Prov. Julio mpios 21 A. IV.i'!M33+'[1]Prov.Ago. mpios 21 A. IV.ii'!M33+'[1]Prov. Sep. mpios 21 A.IV.iii'!M33</f>
        <v>352.36</v>
      </c>
      <c r="V29" s="12">
        <f t="shared" si="8"/>
        <v>1.5656080874093741E-2</v>
      </c>
      <c r="W29" s="13">
        <f>'[1]Prov. Julio mpios 21 A. IV.i'!N33+'[1]Prov.Ago. mpios 21 A. IV.ii'!N33+'[1]Prov. Sep. mpios 21 A.IV.iii'!N33</f>
        <v>383.29999999999995</v>
      </c>
      <c r="X29" s="12">
        <f t="shared" si="9"/>
        <v>1.5654973609263042E-2</v>
      </c>
      <c r="Y29" s="13">
        <f>'[1]Prov. Julio mpios 21 A. IV.i'!O33+'[1]Prov.Ago. mpios 21 A. IV.ii'!O33+'[1]Prov. Sep. mpios 21 A.IV.iii'!O33</f>
        <v>812.98</v>
      </c>
      <c r="Z29" s="12">
        <f t="shared" si="10"/>
        <v>1.5655650871993072E-2</v>
      </c>
      <c r="AA29" s="13">
        <f>'[1]Prov. Julio mpios 21 A. IV.i'!P33+'[1]Prov.Ago. mpios 21 A. IV.ii'!P33+'[1]Prov. Sep. mpios 21 A.IV.iii'!P33</f>
        <v>215823.48</v>
      </c>
      <c r="AB29" s="12">
        <f t="shared" si="11"/>
        <v>1.5654951537568507E-2</v>
      </c>
      <c r="AC29" s="13">
        <f>'[1]Prov. Julio mpios 21 A. IV.i'!Q33+'[1]Prov.Ago. mpios 21 A. IV.ii'!Q33+'[1]Prov. Sep. mpios 21 A.IV.iii'!Q33</f>
        <v>927.75</v>
      </c>
      <c r="AD29" s="12">
        <f t="shared" si="12"/>
        <v>1.5581506400957311E-2</v>
      </c>
      <c r="AE29" s="13">
        <f t="shared" si="13"/>
        <v>7264676.7100000018</v>
      </c>
      <c r="AF29" s="10"/>
    </row>
    <row r="30" spans="1:32" x14ac:dyDescent="0.2">
      <c r="A30" s="11" t="s">
        <v>47</v>
      </c>
      <c r="B30" s="12">
        <f t="shared" si="1"/>
        <v>1.8519307095517787E-2</v>
      </c>
      <c r="C30" s="13">
        <f>'[1]Prov. Julio mpios 21 A. IV.i'!D34+'[1]Prov.Ago. mpios 21 A. IV.ii'!D34+'[1]Prov. Sep. mpios 21 A.IV.iii'!D34+'[1]Prov. 1er ajs cuat. 21 A.IV iv'!D34</f>
        <v>5735253.7000000002</v>
      </c>
      <c r="D30" s="12">
        <f t="shared" si="2"/>
        <v>1.8478141556467566E-2</v>
      </c>
      <c r="E30" s="13">
        <f>'[1]Prov. Julio mpios 21 A. IV.i'!E34+'[1]Prov.Ago. mpios 21 A. IV.ii'!E34+'[1]Prov. Sep. mpios 21 A.IV.iii'!E34</f>
        <v>2064767.42</v>
      </c>
      <c r="F30" s="12">
        <v>0</v>
      </c>
      <c r="G30" s="13">
        <f>'[1]Prov. Julio mpios 21 A. IV.i'!F34+'[1]Prov.Ago. mpios 21 A. IV.ii'!F34+'[1]Prov. Sep. mpios 21 A.IV.iii'!F34</f>
        <v>0</v>
      </c>
      <c r="H30" s="12">
        <f t="shared" si="3"/>
        <v>1.8477500983238922E-2</v>
      </c>
      <c r="I30" s="13">
        <f>'[1]Prov. Julio mpios 21 A. IV.i'!G34+'[1]Prov.Ago. mpios 21 A. IV.ii'!G34+'[1]Prov. Sep. mpios 21 A.IV.iii'!G34</f>
        <v>55202.92</v>
      </c>
      <c r="J30" s="12">
        <f t="shared" si="3"/>
        <v>0</v>
      </c>
      <c r="K30" s="13">
        <f>'[1]Prov. Julio mpios 21 A. IV.i'!H34+'[1]Prov.Ago. mpios 21 A. IV.ii'!H34+'[1]Prov. Sep. mpios 21 A.IV.iii'!H34</f>
        <v>0</v>
      </c>
      <c r="L30" s="12">
        <f t="shared" si="4"/>
        <v>1.8483002384676435E-2</v>
      </c>
      <c r="M30" s="13">
        <f>'[1]Prov. Julio mpios 21 A. IV.i'!I34+'[1]Prov.Ago. mpios 21 A. IV.ii'!I34+'[1]Prov. Sep. mpios 21 A.IV.iii'!I34</f>
        <v>9451.25</v>
      </c>
      <c r="N30" s="12">
        <f t="shared" si="0"/>
        <v>1.7891759620005158E-2</v>
      </c>
      <c r="O30" s="13">
        <f>'[1]Prov. Julio mpios 21 A. IV.i'!J34+'[1]Prov.Ago. mpios 21 A. IV.ii'!J34+'[1]Prov. Sep. mpios 21 A.IV.iii'!J34+'[1]Prov.Ago. ISANmpios 21 A.IV.iii'!Q35+'[1]Prov.Sep. ISANmpios 21 A.IV.iii'!Q35</f>
        <v>28782.129999999997</v>
      </c>
      <c r="P30" s="12">
        <f t="shared" si="5"/>
        <v>1.7878450740276396E-2</v>
      </c>
      <c r="Q30" s="13">
        <f>'[1]Prov. Julio mpios 21 A. IV.i'!K34+'[1]Prov.Ago. mpios 21 A. IV.ii'!K34+'[1]Prov. Sep. mpios 21 A.IV.iii'!K34</f>
        <v>326944.32999999996</v>
      </c>
      <c r="R30" s="12">
        <f t="shared" si="6"/>
        <v>1.7878451214668783E-2</v>
      </c>
      <c r="S30" s="13">
        <f>'[1]Prov. Julio mpios 21 A. IV.i'!L34+'[1]Prov.Ago. mpios 21 A. IV.ii'!L34+'[1]Prov. Sep. mpios 21 A.IV.iii'!L34</f>
        <v>133498.81</v>
      </c>
      <c r="T30" s="12">
        <f t="shared" si="7"/>
        <v>1.8475228347016381E-2</v>
      </c>
      <c r="U30" s="13">
        <f>'[1]Prov. Julio mpios 21 A. IV.i'!M34+'[1]Prov.Ago. mpios 21 A. IV.ii'!M34+'[1]Prov. Sep. mpios 21 A.IV.iii'!M34</f>
        <v>415.87</v>
      </c>
      <c r="V30" s="12">
        <f t="shared" si="8"/>
        <v>1.8482998059838662E-2</v>
      </c>
      <c r="W30" s="13">
        <f>'[1]Prov. Julio mpios 21 A. IV.i'!N34+'[1]Prov.Ago. mpios 21 A. IV.ii'!N34+'[1]Prov. Sep. mpios 21 A.IV.iii'!N34</f>
        <v>452.51</v>
      </c>
      <c r="X30" s="12">
        <f t="shared" si="9"/>
        <v>1.8480255569398682E-2</v>
      </c>
      <c r="Y30" s="13">
        <f>'[1]Prov. Julio mpios 21 A. IV.i'!O34+'[1]Prov.Ago. mpios 21 A. IV.ii'!O34+'[1]Prov. Sep. mpios 21 A.IV.iii'!O34</f>
        <v>959.7</v>
      </c>
      <c r="Z30" s="12">
        <f t="shared" si="10"/>
        <v>1.8483000451193485E-2</v>
      </c>
      <c r="AA30" s="13">
        <f>'[1]Prov. Julio mpios 21 A. IV.i'!P34+'[1]Prov.Ago. mpios 21 A. IV.ii'!P34+'[1]Prov. Sep. mpios 21 A.IV.iii'!P34</f>
        <v>254800.36</v>
      </c>
      <c r="AB30" s="12">
        <f t="shared" si="11"/>
        <v>1.8480858014525231E-2</v>
      </c>
      <c r="AC30" s="13">
        <f>'[1]Prov. Julio mpios 21 A. IV.i'!Q34+'[1]Prov.Ago. mpios 21 A. IV.ii'!Q34+'[1]Prov. Sep. mpios 21 A.IV.iii'!Q34</f>
        <v>1095.22</v>
      </c>
      <c r="AD30" s="12">
        <f t="shared" si="12"/>
        <v>1.8470481655689396E-2</v>
      </c>
      <c r="AE30" s="13">
        <f t="shared" si="13"/>
        <v>8611624.2200000007</v>
      </c>
      <c r="AF30" s="10"/>
    </row>
    <row r="31" spans="1:32" x14ac:dyDescent="0.2">
      <c r="A31" s="11" t="s">
        <v>48</v>
      </c>
      <c r="B31" s="12">
        <f t="shared" si="1"/>
        <v>1.9753243121795574E-2</v>
      </c>
      <c r="C31" s="13">
        <f>'[1]Prov. Julio mpios 21 A. IV.i'!D35+'[1]Prov.Ago. mpios 21 A. IV.ii'!D35+'[1]Prov. Sep. mpios 21 A.IV.iii'!D35+'[1]Prov. 1er ajs cuat. 21 A.IV iv'!D35</f>
        <v>6117391.9800000004</v>
      </c>
      <c r="D31" s="12">
        <f t="shared" si="2"/>
        <v>1.9619264808225047E-2</v>
      </c>
      <c r="E31" s="13">
        <f>'[1]Prov. Julio mpios 21 A. IV.i'!E35+'[1]Prov.Ago. mpios 21 A. IV.ii'!E35+'[1]Prov. Sep. mpios 21 A.IV.iii'!E35</f>
        <v>2192277.7599999998</v>
      </c>
      <c r="F31" s="12">
        <v>0</v>
      </c>
      <c r="G31" s="13">
        <f>'[1]Prov. Julio mpios 21 A. IV.i'!F35+'[1]Prov.Ago. mpios 21 A. IV.ii'!F35+'[1]Prov. Sep. mpios 21 A.IV.iii'!F35</f>
        <v>0</v>
      </c>
      <c r="H31" s="12">
        <f t="shared" si="3"/>
        <v>1.961680961984219E-2</v>
      </c>
      <c r="I31" s="13">
        <f>'[1]Prov. Julio mpios 21 A. IV.i'!G35+'[1]Prov.Ago. mpios 21 A. IV.ii'!G35+'[1]Prov. Sep. mpios 21 A.IV.iii'!G35</f>
        <v>58606.69</v>
      </c>
      <c r="J31" s="12">
        <f t="shared" si="3"/>
        <v>0</v>
      </c>
      <c r="K31" s="13">
        <f>'[1]Prov. Julio mpios 21 A. IV.i'!H35+'[1]Prov.Ago. mpios 21 A. IV.ii'!H35+'[1]Prov. Sep. mpios 21 A.IV.iii'!H35</f>
        <v>0</v>
      </c>
      <c r="L31" s="12">
        <f t="shared" si="4"/>
        <v>1.9638203478569011E-2</v>
      </c>
      <c r="M31" s="13">
        <f>'[1]Prov. Julio mpios 21 A. IV.i'!I35+'[1]Prov.Ago. mpios 21 A. IV.ii'!I35+'[1]Prov. Sep. mpios 21 A.IV.iii'!I35</f>
        <v>10041.960000000001</v>
      </c>
      <c r="N31" s="12">
        <f t="shared" si="0"/>
        <v>1.7351789226003007E-2</v>
      </c>
      <c r="O31" s="13">
        <f>'[1]Prov. Julio mpios 21 A. IV.i'!J35+'[1]Prov.Ago. mpios 21 A. IV.ii'!J35+'[1]Prov. Sep. mpios 21 A.IV.iii'!J35+'[1]Prov.Ago. ISANmpios 21 A.IV.iii'!Q36+'[1]Prov.Sep. ISANmpios 21 A.IV.iii'!Q36</f>
        <v>27913.490000000005</v>
      </c>
      <c r="P31" s="12">
        <f t="shared" si="5"/>
        <v>1.6455744863898752E-2</v>
      </c>
      <c r="Q31" s="13">
        <f>'[1]Prov. Julio mpios 21 A. IV.i'!K35+'[1]Prov.Ago. mpios 21 A. IV.ii'!K35+'[1]Prov. Sep. mpios 21 A.IV.iii'!K35</f>
        <v>300927.22000000003</v>
      </c>
      <c r="R31" s="12">
        <f t="shared" si="6"/>
        <v>1.6455745041745681E-2</v>
      </c>
      <c r="S31" s="13">
        <f>'[1]Prov. Julio mpios 21 A. IV.i'!L35+'[1]Prov.Ago. mpios 21 A. IV.ii'!L35+'[1]Prov. Sep. mpios 21 A.IV.iii'!L35</f>
        <v>122875.43</v>
      </c>
      <c r="T31" s="12">
        <f t="shared" si="7"/>
        <v>1.9606301311440449E-2</v>
      </c>
      <c r="U31" s="13">
        <f>'[1]Prov. Julio mpios 21 A. IV.i'!M35+'[1]Prov.Ago. mpios 21 A. IV.ii'!M35+'[1]Prov. Sep. mpios 21 A.IV.iii'!M35</f>
        <v>441.33000000000004</v>
      </c>
      <c r="V31" s="12">
        <f t="shared" si="8"/>
        <v>1.963892576330032E-2</v>
      </c>
      <c r="W31" s="13">
        <f>'[1]Prov. Julio mpios 21 A. IV.i'!N35+'[1]Prov.Ago. mpios 21 A. IV.ii'!N35+'[1]Prov. Sep. mpios 21 A.IV.iii'!N35</f>
        <v>480.81000000000006</v>
      </c>
      <c r="X31" s="12">
        <f t="shared" si="9"/>
        <v>1.9627737521446684E-2</v>
      </c>
      <c r="Y31" s="13">
        <f>'[1]Prov. Julio mpios 21 A. IV.i'!O35+'[1]Prov.Ago. mpios 21 A. IV.ii'!O35+'[1]Prov. Sep. mpios 21 A.IV.iii'!O35</f>
        <v>1019.29</v>
      </c>
      <c r="Z31" s="12">
        <f t="shared" si="10"/>
        <v>1.9638203756657278E-2</v>
      </c>
      <c r="AA31" s="13">
        <f>'[1]Prov. Julio mpios 21 A. IV.i'!P35+'[1]Prov.Ago. mpios 21 A. IV.ii'!P35+'[1]Prov. Sep. mpios 21 A.IV.iii'!P35</f>
        <v>270725.59999999998</v>
      </c>
      <c r="AB31" s="12">
        <f t="shared" si="11"/>
        <v>1.9629984610815627E-2</v>
      </c>
      <c r="AC31" s="13">
        <f>'[1]Prov. Julio mpios 21 A. IV.i'!Q35+'[1]Prov.Ago. mpios 21 A. IV.ii'!Q35+'[1]Prov. Sep. mpios 21 A.IV.iii'!Q35</f>
        <v>1163.32</v>
      </c>
      <c r="AD31" s="12">
        <f t="shared" si="12"/>
        <v>1.9526254858100965E-2</v>
      </c>
      <c r="AE31" s="13">
        <f t="shared" si="13"/>
        <v>9103864.8800000008</v>
      </c>
      <c r="AF31" s="10"/>
    </row>
    <row r="32" spans="1:32" x14ac:dyDescent="0.2">
      <c r="A32" s="11" t="s">
        <v>49</v>
      </c>
      <c r="B32" s="12">
        <f t="shared" si="1"/>
        <v>2.0453201730343477E-2</v>
      </c>
      <c r="C32" s="13">
        <f>'[1]Prov. Julio mpios 21 A. IV.i'!D36+'[1]Prov.Ago. mpios 21 A. IV.ii'!D36+'[1]Prov. Sep. mpios 21 A.IV.iii'!D36+'[1]Prov. 1er ajs cuat. 21 A.IV iv'!D36</f>
        <v>6334162.5199999996</v>
      </c>
      <c r="D32" s="12">
        <f t="shared" si="2"/>
        <v>2.0429938405103602E-2</v>
      </c>
      <c r="E32" s="13">
        <f>'[1]Prov. Julio mpios 21 A. IV.i'!E36+'[1]Prov.Ago. mpios 21 A. IV.ii'!E36+'[1]Prov. Sep. mpios 21 A.IV.iii'!E36</f>
        <v>2282863.2999999998</v>
      </c>
      <c r="F32" s="12">
        <v>0</v>
      </c>
      <c r="G32" s="13">
        <f>'[1]Prov. Julio mpios 21 A. IV.i'!F36+'[1]Prov.Ago. mpios 21 A. IV.ii'!F36+'[1]Prov. Sep. mpios 21 A.IV.iii'!F36</f>
        <v>0</v>
      </c>
      <c r="H32" s="12">
        <f t="shared" si="3"/>
        <v>2.0429589215333513E-2</v>
      </c>
      <c r="I32" s="13">
        <f>'[1]Prov. Julio mpios 21 A. IV.i'!G36+'[1]Prov.Ago. mpios 21 A. IV.ii'!G36+'[1]Prov. Sep. mpios 21 A.IV.iii'!G36</f>
        <v>61034.929999999993</v>
      </c>
      <c r="J32" s="12">
        <f t="shared" si="3"/>
        <v>0</v>
      </c>
      <c r="K32" s="13">
        <f>'[1]Prov. Julio mpios 21 A. IV.i'!H36+'[1]Prov.Ago. mpios 21 A. IV.ii'!H36+'[1]Prov. Sep. mpios 21 A.IV.iii'!H36</f>
        <v>0</v>
      </c>
      <c r="L32" s="12">
        <f t="shared" si="4"/>
        <v>2.043255456849169E-2</v>
      </c>
      <c r="M32" s="13">
        <f>'[1]Prov. Julio mpios 21 A. IV.i'!I36+'[1]Prov.Ago. mpios 21 A. IV.ii'!I36+'[1]Prov. Sep. mpios 21 A.IV.iii'!I36</f>
        <v>10448.15</v>
      </c>
      <c r="N32" s="12">
        <f t="shared" si="0"/>
        <v>2.0116085304903782E-2</v>
      </c>
      <c r="O32" s="13">
        <f>'[1]Prov. Julio mpios 21 A. IV.i'!J36+'[1]Prov.Ago. mpios 21 A. IV.ii'!J36+'[1]Prov. Sep. mpios 21 A.IV.iii'!J36+'[1]Prov.Ago. ISANmpios 21 A.IV.iii'!Q37+'[1]Prov.Sep. ISANmpios 21 A.IV.iii'!Q37</f>
        <v>32360.36</v>
      </c>
      <c r="P32" s="12">
        <f t="shared" si="5"/>
        <v>2.250556262138911E-2</v>
      </c>
      <c r="Q32" s="13">
        <f>'[1]Prov. Julio mpios 21 A. IV.i'!K36+'[1]Prov.Ago. mpios 21 A. IV.ii'!K36+'[1]Prov. Sep. mpios 21 A.IV.iii'!K36</f>
        <v>411560.61</v>
      </c>
      <c r="R32" s="12">
        <f t="shared" si="6"/>
        <v>2.2505564198595229E-2</v>
      </c>
      <c r="S32" s="13">
        <f>'[1]Prov. Julio mpios 21 A. IV.i'!L36+'[1]Prov.Ago. mpios 21 A. IV.ii'!L36+'[1]Prov. Sep. mpios 21 A.IV.iii'!L36</f>
        <v>168049.57</v>
      </c>
      <c r="T32" s="12">
        <f t="shared" si="7"/>
        <v>2.042772861356932E-2</v>
      </c>
      <c r="U32" s="13">
        <f>'[1]Prov. Julio mpios 21 A. IV.i'!M36+'[1]Prov.Ago. mpios 21 A. IV.ii'!M36+'[1]Prov. Sep. mpios 21 A.IV.iii'!M36</f>
        <v>459.82000000000005</v>
      </c>
      <c r="V32" s="12">
        <f t="shared" si="8"/>
        <v>2.0432553865005618E-2</v>
      </c>
      <c r="W32" s="13">
        <f>'[1]Prov. Julio mpios 21 A. IV.i'!N36+'[1]Prov.Ago. mpios 21 A. IV.ii'!N36+'[1]Prov. Sep. mpios 21 A.IV.iii'!N36</f>
        <v>500.24</v>
      </c>
      <c r="X32" s="12">
        <f t="shared" si="9"/>
        <v>2.0431109681866934E-2</v>
      </c>
      <c r="Y32" s="13">
        <f>'[1]Prov. Julio mpios 21 A. IV.i'!O36+'[1]Prov.Ago. mpios 21 A. IV.ii'!O36+'[1]Prov. Sep. mpios 21 A.IV.iii'!O36</f>
        <v>1061.01</v>
      </c>
      <c r="Z32" s="12">
        <f t="shared" si="10"/>
        <v>2.0432544397584157E-2</v>
      </c>
      <c r="AA32" s="13">
        <f>'[1]Prov. Julio mpios 21 A. IV.i'!P36+'[1]Prov.Ago. mpios 21 A. IV.ii'!P36+'[1]Prov. Sep. mpios 21 A.IV.iii'!P36</f>
        <v>281676.11</v>
      </c>
      <c r="AB32" s="12">
        <f t="shared" si="11"/>
        <v>2.043133588919787E-2</v>
      </c>
      <c r="AC32" s="13">
        <f>'[1]Prov. Julio mpios 21 A. IV.i'!Q36+'[1]Prov.Ago. mpios 21 A. IV.ii'!Q36+'[1]Prov. Sep. mpios 21 A.IV.iii'!Q36</f>
        <v>1210.81</v>
      </c>
      <c r="AD32" s="12">
        <f t="shared" si="12"/>
        <v>2.0559039522104309E-2</v>
      </c>
      <c r="AE32" s="13">
        <f t="shared" si="13"/>
        <v>9585387.4299999997</v>
      </c>
      <c r="AF32" s="10"/>
    </row>
    <row r="33" spans="1:32" x14ac:dyDescent="0.2">
      <c r="A33" s="11" t="s">
        <v>50</v>
      </c>
      <c r="B33" s="12">
        <f t="shared" si="1"/>
        <v>1.0393630618949261E-2</v>
      </c>
      <c r="C33" s="13">
        <f>'[1]Prov. Julio mpios 21 A. IV.i'!D37+'[1]Prov.Ago. mpios 21 A. IV.ii'!D37+'[1]Prov. Sep. mpios 21 A.IV.iii'!D37+'[1]Prov. 1er ajs cuat. 21 A.IV iv'!D37</f>
        <v>3218808.7900000005</v>
      </c>
      <c r="D33" s="12">
        <f t="shared" si="2"/>
        <v>1.0449346934872905E-2</v>
      </c>
      <c r="E33" s="13">
        <f>'[1]Prov. Julio mpios 21 A. IV.i'!E37+'[1]Prov.Ago. mpios 21 A. IV.ii'!E37+'[1]Prov. Sep. mpios 21 A.IV.iii'!E37</f>
        <v>1167621.27</v>
      </c>
      <c r="F33" s="12">
        <v>0</v>
      </c>
      <c r="G33" s="13">
        <f>'[1]Prov. Julio mpios 21 A. IV.i'!F37+'[1]Prov.Ago. mpios 21 A. IV.ii'!F37+'[1]Prov. Sep. mpios 21 A.IV.iii'!F37</f>
        <v>0</v>
      </c>
      <c r="H33" s="12">
        <f t="shared" si="3"/>
        <v>1.0450224680551958E-2</v>
      </c>
      <c r="I33" s="13">
        <f>'[1]Prov. Julio mpios 21 A. IV.i'!G37+'[1]Prov.Ago. mpios 21 A. IV.ii'!G37+'[1]Prov. Sep. mpios 21 A.IV.iii'!G37</f>
        <v>31220.83</v>
      </c>
      <c r="J33" s="12">
        <f t="shared" si="3"/>
        <v>0</v>
      </c>
      <c r="K33" s="13">
        <f>'[1]Prov. Julio mpios 21 A. IV.i'!H37+'[1]Prov.Ago. mpios 21 A. IV.ii'!H37+'[1]Prov. Sep. mpios 21 A.IV.iii'!H37</f>
        <v>0</v>
      </c>
      <c r="L33" s="12">
        <f t="shared" si="4"/>
        <v>1.0442610338708537E-2</v>
      </c>
      <c r="M33" s="13">
        <f>'[1]Prov. Julio mpios 21 A. IV.i'!I37+'[1]Prov.Ago. mpios 21 A. IV.ii'!I37+'[1]Prov. Sep. mpios 21 A.IV.iii'!I37</f>
        <v>5339.8099999999995</v>
      </c>
      <c r="N33" s="12">
        <f t="shared" si="0"/>
        <v>1.1262103776349563E-2</v>
      </c>
      <c r="O33" s="13">
        <f>'[1]Prov. Julio mpios 21 A. IV.i'!J37+'[1]Prov.Ago. mpios 21 A. IV.ii'!J37+'[1]Prov. Sep. mpios 21 A.IV.iii'!J37+'[1]Prov.Ago. ISANmpios 21 A.IV.iii'!Q38+'[1]Prov.Sep. ISANmpios 21 A.IV.iii'!Q38</f>
        <v>18117.129999999997</v>
      </c>
      <c r="P33" s="12">
        <f t="shared" si="5"/>
        <v>9.3990485601032833E-3</v>
      </c>
      <c r="Q33" s="13">
        <f>'[1]Prov. Julio mpios 21 A. IV.i'!K37+'[1]Prov.Ago. mpios 21 A. IV.ii'!K37+'[1]Prov. Sep. mpios 21 A.IV.iii'!K37</f>
        <v>171880.97999999998</v>
      </c>
      <c r="R33" s="12">
        <f t="shared" si="6"/>
        <v>9.3990494096764E-3</v>
      </c>
      <c r="S33" s="13">
        <f>'[1]Prov. Julio mpios 21 A. IV.i'!L37+'[1]Prov.Ago. mpios 21 A. IV.ii'!L37+'[1]Prov. Sep. mpios 21 A.IV.iii'!L37</f>
        <v>70182.92</v>
      </c>
      <c r="T33" s="12">
        <f t="shared" si="7"/>
        <v>1.0453317695561003E-2</v>
      </c>
      <c r="U33" s="13">
        <f>'[1]Prov. Julio mpios 21 A. IV.i'!M37+'[1]Prov.Ago. mpios 21 A. IV.ii'!M37+'[1]Prov. Sep. mpios 21 A.IV.iii'!M37</f>
        <v>235.3</v>
      </c>
      <c r="V33" s="12">
        <f t="shared" si="8"/>
        <v>1.0442561012968447E-2</v>
      </c>
      <c r="W33" s="13">
        <f>'[1]Prov. Julio mpios 21 A. IV.i'!N37+'[1]Prov.Ago. mpios 21 A. IV.ii'!N37+'[1]Prov. Sep. mpios 21 A.IV.iii'!N37</f>
        <v>255.65999999999997</v>
      </c>
      <c r="X33" s="12">
        <f t="shared" si="9"/>
        <v>1.0446341402358124E-2</v>
      </c>
      <c r="Y33" s="13">
        <f>'[1]Prov. Julio mpios 21 A. IV.i'!O37+'[1]Prov.Ago. mpios 21 A. IV.ii'!O37+'[1]Prov. Sep. mpios 21 A.IV.iii'!O37</f>
        <v>542.49</v>
      </c>
      <c r="Z33" s="12">
        <f t="shared" si="10"/>
        <v>1.0442613556405715E-2</v>
      </c>
      <c r="AA33" s="13">
        <f>'[1]Prov. Julio mpios 21 A. IV.i'!P37+'[1]Prov.Ago. mpios 21 A. IV.ii'!P37+'[1]Prov. Sep. mpios 21 A.IV.iii'!P37</f>
        <v>143958.32</v>
      </c>
      <c r="AB33" s="12">
        <f t="shared" si="11"/>
        <v>1.0445577634385377E-2</v>
      </c>
      <c r="AC33" s="13">
        <f>'[1]Prov. Julio mpios 21 A. IV.i'!Q37+'[1]Prov.Ago. mpios 21 A. IV.ii'!Q37+'[1]Prov. Sep. mpios 21 A.IV.iii'!Q37</f>
        <v>619.03</v>
      </c>
      <c r="AD33" s="12">
        <f t="shared" si="12"/>
        <v>1.0356924183075702E-2</v>
      </c>
      <c r="AE33" s="13">
        <f t="shared" si="13"/>
        <v>4828782.5300000012</v>
      </c>
      <c r="AF33" s="10"/>
    </row>
    <row r="34" spans="1:32" x14ac:dyDescent="0.2">
      <c r="A34" s="11" t="s">
        <v>51</v>
      </c>
      <c r="B34" s="12">
        <f t="shared" si="1"/>
        <v>9.417059822990596E-3</v>
      </c>
      <c r="C34" s="13">
        <f>'[1]Prov. Julio mpios 21 A. IV.i'!D38+'[1]Prov.Ago. mpios 21 A. IV.ii'!D38+'[1]Prov. Sep. mpios 21 A.IV.iii'!D38+'[1]Prov. 1er ajs cuat. 21 A.IV iv'!D38</f>
        <v>2916374.08</v>
      </c>
      <c r="D34" s="12">
        <f t="shared" si="2"/>
        <v>9.4510884251732125E-3</v>
      </c>
      <c r="E34" s="13">
        <f>'[1]Prov. Julio mpios 21 A. IV.i'!E38+'[1]Prov.Ago. mpios 21 A. IV.ii'!E38+'[1]Prov. Sep. mpios 21 A.IV.iii'!E38</f>
        <v>1056074.79</v>
      </c>
      <c r="F34" s="12">
        <v>0</v>
      </c>
      <c r="G34" s="13">
        <f>'[1]Prov. Julio mpios 21 A. IV.i'!F38+'[1]Prov.Ago. mpios 21 A. IV.ii'!F38+'[1]Prov. Sep. mpios 21 A.IV.iii'!F38</f>
        <v>0</v>
      </c>
      <c r="H34" s="12">
        <f t="shared" si="3"/>
        <v>9.4516154406165589E-3</v>
      </c>
      <c r="I34" s="13">
        <f>'[1]Prov. Julio mpios 21 A. IV.i'!G38+'[1]Prov.Ago. mpios 21 A. IV.ii'!G38+'[1]Prov. Sep. mpios 21 A.IV.iii'!G38</f>
        <v>28237.410000000003</v>
      </c>
      <c r="J34" s="12">
        <f t="shared" si="3"/>
        <v>0</v>
      </c>
      <c r="K34" s="13">
        <f>'[1]Prov. Julio mpios 21 A. IV.i'!H38+'[1]Prov.Ago. mpios 21 A. IV.ii'!H38+'[1]Prov. Sep. mpios 21 A.IV.iii'!H38</f>
        <v>0</v>
      </c>
      <c r="L34" s="12">
        <f t="shared" si="4"/>
        <v>9.4470069514276198E-3</v>
      </c>
      <c r="M34" s="13">
        <f>'[1]Prov. Julio mpios 21 A. IV.i'!I38+'[1]Prov.Ago. mpios 21 A. IV.ii'!I38+'[1]Prov. Sep. mpios 21 A.IV.iii'!I38</f>
        <v>4830.71</v>
      </c>
      <c r="N34" s="12">
        <f t="shared" si="0"/>
        <v>9.946970274941869E-3</v>
      </c>
      <c r="O34" s="13">
        <f>'[1]Prov. Julio mpios 21 A. IV.i'!J38+'[1]Prov.Ago. mpios 21 A. IV.ii'!J38+'[1]Prov. Sep. mpios 21 A.IV.iii'!J38+'[1]Prov.Ago. ISANmpios 21 A.IV.iii'!Q39+'[1]Prov.Sep. ISANmpios 21 A.IV.iii'!Q39</f>
        <v>16001.5</v>
      </c>
      <c r="P34" s="12">
        <f t="shared" si="5"/>
        <v>6.9880723757172695E-3</v>
      </c>
      <c r="Q34" s="13">
        <f>'[1]Prov. Julio mpios 21 A. IV.i'!K38+'[1]Prov.Ago. mpios 21 A. IV.ii'!K38+'[1]Prov. Sep. mpios 21 A.IV.iii'!K38</f>
        <v>127791.31000000001</v>
      </c>
      <c r="R34" s="12">
        <f t="shared" si="6"/>
        <v>6.988071230313038E-3</v>
      </c>
      <c r="S34" s="13">
        <f>'[1]Prov. Julio mpios 21 A. IV.i'!L38+'[1]Prov.Ago. mpios 21 A. IV.ii'!L38+'[1]Prov. Sep. mpios 21 A.IV.iii'!L38</f>
        <v>52180.090000000004</v>
      </c>
      <c r="T34" s="12">
        <f t="shared" si="7"/>
        <v>9.4537441802608653E-3</v>
      </c>
      <c r="U34" s="13">
        <f>'[1]Prov. Julio mpios 21 A. IV.i'!M38+'[1]Prov.Ago. mpios 21 A. IV.ii'!M38+'[1]Prov. Sep. mpios 21 A.IV.iii'!M38</f>
        <v>212.8</v>
      </c>
      <c r="V34" s="12">
        <f t="shared" si="8"/>
        <v>9.447156131930973E-3</v>
      </c>
      <c r="W34" s="13">
        <f>'[1]Prov. Julio mpios 21 A. IV.i'!N38+'[1]Prov.Ago. mpios 21 A. IV.ii'!N38+'[1]Prov. Sep. mpios 21 A.IV.iii'!N38</f>
        <v>231.29</v>
      </c>
      <c r="X34" s="12">
        <f t="shared" si="9"/>
        <v>9.4492510268413335E-3</v>
      </c>
      <c r="Y34" s="13">
        <f>'[1]Prov. Julio mpios 21 A. IV.i'!O38+'[1]Prov.Ago. mpios 21 A. IV.ii'!O38+'[1]Prov. Sep. mpios 21 A.IV.iii'!O38</f>
        <v>490.71000000000004</v>
      </c>
      <c r="Z34" s="12">
        <f t="shared" si="10"/>
        <v>9.4470021747235892E-3</v>
      </c>
      <c r="AA34" s="13">
        <f>'[1]Prov. Julio mpios 21 A. IV.i'!P38+'[1]Prov.Ago. mpios 21 A. IV.ii'!P38+'[1]Prov. Sep. mpios 21 A.IV.iii'!P38</f>
        <v>130233.16</v>
      </c>
      <c r="AB34" s="12">
        <f t="shared" si="11"/>
        <v>9.4486554712600243E-3</v>
      </c>
      <c r="AC34" s="13">
        <f>'[1]Prov. Julio mpios 21 A. IV.i'!Q38+'[1]Prov.Ago. mpios 21 A. IV.ii'!Q38+'[1]Prov. Sep. mpios 21 A.IV.iii'!Q38</f>
        <v>559.95000000000005</v>
      </c>
      <c r="AD34" s="12">
        <f t="shared" si="12"/>
        <v>9.2940214110976086E-3</v>
      </c>
      <c r="AE34" s="13">
        <f t="shared" si="13"/>
        <v>4333217.8</v>
      </c>
      <c r="AF34" s="10"/>
    </row>
    <row r="35" spans="1:32" x14ac:dyDescent="0.2">
      <c r="A35" s="11" t="s">
        <v>52</v>
      </c>
      <c r="B35" s="12">
        <f t="shared" si="1"/>
        <v>1.2128503496336686E-2</v>
      </c>
      <c r="C35" s="13">
        <f>'[1]Prov. Julio mpios 21 A. IV.i'!D39+'[1]Prov.Ago. mpios 21 A. IV.ii'!D39+'[1]Prov. Sep. mpios 21 A.IV.iii'!D39+'[1]Prov. 1er ajs cuat. 21 A.IV iv'!D39</f>
        <v>3756082.4600000004</v>
      </c>
      <c r="D35" s="12">
        <f t="shared" si="2"/>
        <v>1.2099248892144197E-2</v>
      </c>
      <c r="E35" s="13">
        <f>'[1]Prov. Julio mpios 21 A. IV.i'!E39+'[1]Prov.Ago. mpios 21 A. IV.ii'!E39+'[1]Prov. Sep. mpios 21 A.IV.iii'!E39</f>
        <v>1351983.09</v>
      </c>
      <c r="F35" s="12">
        <v>0</v>
      </c>
      <c r="G35" s="13">
        <f>'[1]Prov. Julio mpios 21 A. IV.i'!F39+'[1]Prov.Ago. mpios 21 A. IV.ii'!F39+'[1]Prov. Sep. mpios 21 A.IV.iii'!F39</f>
        <v>0</v>
      </c>
      <c r="H35" s="12">
        <f t="shared" si="3"/>
        <v>1.2098782457344174E-2</v>
      </c>
      <c r="I35" s="13">
        <f>'[1]Prov. Julio mpios 21 A. IV.i'!G39+'[1]Prov.Ago. mpios 21 A. IV.ii'!G39+'[1]Prov. Sep. mpios 21 A.IV.iii'!G39</f>
        <v>36146.020000000004</v>
      </c>
      <c r="J35" s="12">
        <f t="shared" si="3"/>
        <v>0</v>
      </c>
      <c r="K35" s="13">
        <f>'[1]Prov. Julio mpios 21 A. IV.i'!H39+'[1]Prov.Ago. mpios 21 A. IV.ii'!H39+'[1]Prov. Sep. mpios 21 A.IV.iii'!H39</f>
        <v>0</v>
      </c>
      <c r="L35" s="12">
        <f t="shared" si="4"/>
        <v>1.2102790231783355E-2</v>
      </c>
      <c r="M35" s="13">
        <f>'[1]Prov. Julio mpios 21 A. IV.i'!I39+'[1]Prov.Ago. mpios 21 A. IV.ii'!I39+'[1]Prov. Sep. mpios 21 A.IV.iii'!I39</f>
        <v>6188.74</v>
      </c>
      <c r="N35" s="12">
        <f t="shared" si="0"/>
        <v>1.1675032185844654E-2</v>
      </c>
      <c r="O35" s="13">
        <f>'[1]Prov. Julio mpios 21 A. IV.i'!J39+'[1]Prov.Ago. mpios 21 A. IV.ii'!J39+'[1]Prov. Sep. mpios 21 A.IV.iii'!J39+'[1]Prov.Ago. ISANmpios 21 A.IV.iii'!Q40+'[1]Prov.Sep. ISANmpios 21 A.IV.iii'!Q40</f>
        <v>18781.400000000001</v>
      </c>
      <c r="P35" s="12">
        <f t="shared" si="5"/>
        <v>9.0772221164279361E-3</v>
      </c>
      <c r="Q35" s="13">
        <f>'[1]Prov. Julio mpios 21 A. IV.i'!K39+'[1]Prov.Ago. mpios 21 A. IV.ii'!K39+'[1]Prov. Sep. mpios 21 A.IV.iii'!K39</f>
        <v>165995.72</v>
      </c>
      <c r="R35" s="12">
        <f t="shared" si="6"/>
        <v>9.0772210269816737E-3</v>
      </c>
      <c r="S35" s="13">
        <f>'[1]Prov. Julio mpios 21 A. IV.i'!L39+'[1]Prov.Ago. mpios 21 A. IV.ii'!L39+'[1]Prov. Sep. mpios 21 A.IV.iii'!L39</f>
        <v>67779.819999999992</v>
      </c>
      <c r="T35" s="12">
        <f t="shared" si="7"/>
        <v>1.209706080961012E-2</v>
      </c>
      <c r="U35" s="13">
        <f>'[1]Prov. Julio mpios 21 A. IV.i'!M39+'[1]Prov.Ago. mpios 21 A. IV.ii'!M39+'[1]Prov. Sep. mpios 21 A.IV.iii'!M39</f>
        <v>272.3</v>
      </c>
      <c r="V35" s="12">
        <f t="shared" si="8"/>
        <v>1.2103339119779436E-2</v>
      </c>
      <c r="W35" s="13">
        <f>'[1]Prov. Julio mpios 21 A. IV.i'!N39+'[1]Prov.Ago. mpios 21 A. IV.ii'!N39+'[1]Prov. Sep. mpios 21 A.IV.iii'!N39</f>
        <v>296.32</v>
      </c>
      <c r="X35" s="12">
        <f t="shared" si="9"/>
        <v>1.2100841307039518E-2</v>
      </c>
      <c r="Y35" s="13">
        <f>'[1]Prov. Julio mpios 21 A. IV.i'!O39+'[1]Prov.Ago. mpios 21 A. IV.ii'!O39+'[1]Prov. Sep. mpios 21 A.IV.iii'!O39</f>
        <v>628.41</v>
      </c>
      <c r="Z35" s="12">
        <f t="shared" si="10"/>
        <v>1.2102782166396096E-2</v>
      </c>
      <c r="AA35" s="13">
        <f>'[1]Prov. Julio mpios 21 A. IV.i'!P39+'[1]Prov.Ago. mpios 21 A. IV.ii'!P39+'[1]Prov. Sep. mpios 21 A.IV.iii'!P39</f>
        <v>166844.84</v>
      </c>
      <c r="AB35" s="12">
        <f t="shared" si="11"/>
        <v>1.2100927400847755E-2</v>
      </c>
      <c r="AC35" s="13">
        <f>'[1]Prov. Julio mpios 21 A. IV.i'!Q39+'[1]Prov.Ago. mpios 21 A. IV.ii'!Q39+'[1]Prov. Sep. mpios 21 A.IV.iii'!Q39</f>
        <v>717.13</v>
      </c>
      <c r="AD35" s="12">
        <f t="shared" si="12"/>
        <v>1.195039172138093E-2</v>
      </c>
      <c r="AE35" s="13">
        <f t="shared" si="13"/>
        <v>5571716.2500000009</v>
      </c>
      <c r="AF35" s="10"/>
    </row>
    <row r="36" spans="1:32" x14ac:dyDescent="0.2">
      <c r="A36" s="11" t="s">
        <v>53</v>
      </c>
      <c r="B36" s="12">
        <f t="shared" si="1"/>
        <v>9.2641138716809523E-3</v>
      </c>
      <c r="C36" s="13">
        <f>'[1]Prov. Julio mpios 21 A. IV.i'!D40+'[1]Prov.Ago. mpios 21 A. IV.ii'!D40+'[1]Prov. Sep. mpios 21 A.IV.iii'!D40+'[1]Prov. 1er ajs cuat. 21 A.IV iv'!D40</f>
        <v>2869008.17</v>
      </c>
      <c r="D36" s="12">
        <f t="shared" si="2"/>
        <v>9.2844067476135668E-3</v>
      </c>
      <c r="E36" s="13">
        <f>'[1]Prov. Julio mpios 21 A. IV.i'!E40+'[1]Prov.Ago. mpios 21 A. IV.ii'!E40+'[1]Prov. Sep. mpios 21 A.IV.iii'!E40</f>
        <v>1037449.6000000001</v>
      </c>
      <c r="F36" s="12">
        <v>0</v>
      </c>
      <c r="G36" s="13">
        <f>'[1]Prov. Julio mpios 21 A. IV.i'!F40+'[1]Prov.Ago. mpios 21 A. IV.ii'!F40+'[1]Prov. Sep. mpios 21 A.IV.iii'!F40</f>
        <v>0</v>
      </c>
      <c r="H36" s="12">
        <f t="shared" si="3"/>
        <v>9.2847208856681462E-3</v>
      </c>
      <c r="I36" s="13">
        <f>'[1]Prov. Julio mpios 21 A. IV.i'!G40+'[1]Prov.Ago. mpios 21 A. IV.ii'!G40+'[1]Prov. Sep. mpios 21 A.IV.iii'!G40</f>
        <v>27738.799999999999</v>
      </c>
      <c r="J36" s="12">
        <f t="shared" si="3"/>
        <v>0</v>
      </c>
      <c r="K36" s="13">
        <f>'[1]Prov. Julio mpios 21 A. IV.i'!H40+'[1]Prov.Ago. mpios 21 A. IV.ii'!H40+'[1]Prov. Sep. mpios 21 A.IV.iii'!H40</f>
        <v>0</v>
      </c>
      <c r="L36" s="12">
        <f t="shared" si="4"/>
        <v>9.2819530801125354E-3</v>
      </c>
      <c r="M36" s="13">
        <f>'[1]Prov. Julio mpios 21 A. IV.i'!I40+'[1]Prov.Ago. mpios 21 A. IV.ii'!I40+'[1]Prov. Sep. mpios 21 A.IV.iii'!I40</f>
        <v>4746.3099999999995</v>
      </c>
      <c r="N36" s="12">
        <f t="shared" si="0"/>
        <v>9.5810555430328719E-3</v>
      </c>
      <c r="O36" s="13">
        <f>'[1]Prov. Julio mpios 21 A. IV.i'!J40+'[1]Prov.Ago. mpios 21 A. IV.ii'!J40+'[1]Prov. Sep. mpios 21 A.IV.iii'!J40+'[1]Prov.Ago. ISANmpios 21 A.IV.iii'!Q41+'[1]Prov.Sep. ISANmpios 21 A.IV.iii'!Q41</f>
        <v>15412.859999999999</v>
      </c>
      <c r="P36" s="12">
        <f t="shared" si="5"/>
        <v>5.845358447307907E-3</v>
      </c>
      <c r="Q36" s="13">
        <f>'[1]Prov. Julio mpios 21 A. IV.i'!K40+'[1]Prov.Ago. mpios 21 A. IV.ii'!K40+'[1]Prov. Sep. mpios 21 A.IV.iii'!K40</f>
        <v>106894.43000000001</v>
      </c>
      <c r="R36" s="12">
        <f t="shared" si="6"/>
        <v>5.845358830544412E-3</v>
      </c>
      <c r="S36" s="13">
        <f>'[1]Prov. Julio mpios 21 A. IV.i'!L40+'[1]Prov.Ago. mpios 21 A. IV.ii'!L40+'[1]Prov. Sep. mpios 21 A.IV.iii'!L40</f>
        <v>43647.43</v>
      </c>
      <c r="T36" s="12">
        <f t="shared" si="7"/>
        <v>9.2867043394818192E-3</v>
      </c>
      <c r="U36" s="13">
        <f>'[1]Prov. Julio mpios 21 A. IV.i'!M40+'[1]Prov.Ago. mpios 21 A. IV.ii'!M40+'[1]Prov. Sep. mpios 21 A.IV.iii'!M40</f>
        <v>209.04000000000002</v>
      </c>
      <c r="V36" s="12">
        <f t="shared" si="8"/>
        <v>9.281731849280099E-3</v>
      </c>
      <c r="W36" s="13">
        <f>'[1]Prov. Julio mpios 21 A. IV.i'!N40+'[1]Prov.Ago. mpios 21 A. IV.ii'!N40+'[1]Prov. Sep. mpios 21 A.IV.iii'!N40</f>
        <v>227.24</v>
      </c>
      <c r="X36" s="12">
        <f t="shared" si="9"/>
        <v>9.2832618604266025E-3</v>
      </c>
      <c r="Y36" s="13">
        <f>'[1]Prov. Julio mpios 21 A. IV.i'!O40+'[1]Prov.Ago. mpios 21 A. IV.ii'!O40+'[1]Prov. Sep. mpios 21 A.IV.iii'!O40</f>
        <v>482.09000000000003</v>
      </c>
      <c r="Z36" s="12">
        <f t="shared" si="10"/>
        <v>9.2819698150106694E-3</v>
      </c>
      <c r="AA36" s="13">
        <f>'[1]Prov. Julio mpios 21 A. IV.i'!P40+'[1]Prov.Ago. mpios 21 A. IV.ii'!P40+'[1]Prov. Sep. mpios 21 A.IV.iii'!P40</f>
        <v>127958.07999999999</v>
      </c>
      <c r="AB36" s="12">
        <f t="shared" si="11"/>
        <v>9.2831204946137846E-3</v>
      </c>
      <c r="AC36" s="13">
        <f>'[1]Prov. Julio mpios 21 A. IV.i'!Q40+'[1]Prov.Ago. mpios 21 A. IV.ii'!Q40+'[1]Prov. Sep. mpios 21 A.IV.iii'!Q40</f>
        <v>550.14</v>
      </c>
      <c r="AD36" s="12">
        <f t="shared" si="12"/>
        <v>9.0819112954323555E-3</v>
      </c>
      <c r="AE36" s="13">
        <f t="shared" si="13"/>
        <v>4234324.1900000004</v>
      </c>
      <c r="AF36" s="10"/>
    </row>
    <row r="37" spans="1:32" x14ac:dyDescent="0.2">
      <c r="A37" s="11" t="s">
        <v>54</v>
      </c>
      <c r="B37" s="12">
        <f t="shared" si="1"/>
        <v>9.845156147473345E-3</v>
      </c>
      <c r="C37" s="13">
        <f>'[1]Prov. Julio mpios 21 A. IV.i'!D41+'[1]Prov.Ago. mpios 21 A. IV.ii'!D41+'[1]Prov. Sep. mpios 21 A.IV.iii'!D41+'[1]Prov. 1er ajs cuat. 21 A.IV iv'!D41</f>
        <v>3048951.45</v>
      </c>
      <c r="D37" s="12">
        <f t="shared" si="2"/>
        <v>9.8248855237441993E-3</v>
      </c>
      <c r="E37" s="13">
        <f>'[1]Prov. Julio mpios 21 A. IV.i'!E41+'[1]Prov.Ago. mpios 21 A. IV.ii'!E41+'[1]Prov. Sep. mpios 21 A.IV.iii'!E41</f>
        <v>1097843.28</v>
      </c>
      <c r="F37" s="12">
        <v>0</v>
      </c>
      <c r="G37" s="13">
        <f>'[1]Prov. Julio mpios 21 A. IV.i'!F41+'[1]Prov.Ago. mpios 21 A. IV.ii'!F41+'[1]Prov. Sep. mpios 21 A.IV.iii'!F41</f>
        <v>0</v>
      </c>
      <c r="H37" s="12">
        <f t="shared" si="3"/>
        <v>9.8245935248487525E-3</v>
      </c>
      <c r="I37" s="13">
        <f>'[1]Prov. Julio mpios 21 A. IV.i'!G41+'[1]Prov.Ago. mpios 21 A. IV.ii'!G41+'[1]Prov. Sep. mpios 21 A.IV.iii'!G41</f>
        <v>29351.71</v>
      </c>
      <c r="J37" s="12">
        <f t="shared" si="3"/>
        <v>0</v>
      </c>
      <c r="K37" s="13">
        <f>'[1]Prov. Julio mpios 21 A. IV.i'!H41+'[1]Prov.Ago. mpios 21 A. IV.ii'!H41+'[1]Prov. Sep. mpios 21 A.IV.iii'!H41</f>
        <v>0</v>
      </c>
      <c r="L37" s="12">
        <f t="shared" si="4"/>
        <v>9.8271588713913539E-3</v>
      </c>
      <c r="M37" s="13">
        <f>'[1]Prov. Julio mpios 21 A. IV.i'!I41+'[1]Prov.Ago. mpios 21 A. IV.ii'!I41+'[1]Prov. Sep. mpios 21 A.IV.iii'!I41</f>
        <v>5025.0999999999995</v>
      </c>
      <c r="N37" s="12">
        <f t="shared" si="0"/>
        <v>9.5461200851413176E-3</v>
      </c>
      <c r="O37" s="13">
        <f>'[1]Prov. Julio mpios 21 A. IV.i'!J41+'[1]Prov.Ago. mpios 21 A. IV.ii'!J41+'[1]Prov. Sep. mpios 21 A.IV.iii'!J41+'[1]Prov.Ago. ISANmpios 21 A.IV.iii'!Q42+'[1]Prov.Sep. ISANmpios 21 A.IV.iii'!Q42</f>
        <v>15356.66</v>
      </c>
      <c r="P37" s="12">
        <f t="shared" si="5"/>
        <v>6.1002277150966682E-3</v>
      </c>
      <c r="Q37" s="13">
        <f>'[1]Prov. Julio mpios 21 A. IV.i'!K41+'[1]Prov.Ago. mpios 21 A. IV.ii'!K41+'[1]Prov. Sep. mpios 21 A.IV.iii'!K41</f>
        <v>111555.23999999999</v>
      </c>
      <c r="R37" s="12">
        <f t="shared" si="6"/>
        <v>6.1002288033603531E-3</v>
      </c>
      <c r="S37" s="13">
        <f>'[1]Prov. Julio mpios 21 A. IV.i'!L41+'[1]Prov.Ago. mpios 21 A. IV.ii'!L41+'[1]Prov. Sep. mpios 21 A.IV.iii'!L41</f>
        <v>45550.55</v>
      </c>
      <c r="T37" s="12">
        <f t="shared" si="7"/>
        <v>9.823364253474071E-3</v>
      </c>
      <c r="U37" s="13">
        <f>'[1]Prov. Julio mpios 21 A. IV.i'!M41+'[1]Prov.Ago. mpios 21 A. IV.ii'!M41+'[1]Prov. Sep. mpios 21 A.IV.iii'!M41</f>
        <v>221.12</v>
      </c>
      <c r="V37" s="12">
        <f t="shared" si="8"/>
        <v>9.8270192994996449E-3</v>
      </c>
      <c r="W37" s="13">
        <f>'[1]Prov. Julio mpios 21 A. IV.i'!N41+'[1]Prov.Ago. mpios 21 A. IV.ii'!N41+'[1]Prov. Sep. mpios 21 A.IV.iii'!N41</f>
        <v>240.59</v>
      </c>
      <c r="X37" s="12">
        <f t="shared" si="9"/>
        <v>9.8259039381025995E-3</v>
      </c>
      <c r="Y37" s="13">
        <f>'[1]Prov. Julio mpios 21 A. IV.i'!O41+'[1]Prov.Ago. mpios 21 A. IV.ii'!O41+'[1]Prov. Sep. mpios 21 A.IV.iii'!O41</f>
        <v>510.27</v>
      </c>
      <c r="Z37" s="12">
        <f t="shared" si="10"/>
        <v>9.8271609774214647E-3</v>
      </c>
      <c r="AA37" s="13">
        <f>'[1]Prov. Julio mpios 21 A. IV.i'!P41+'[1]Prov.Ago. mpios 21 A. IV.ii'!P41+'[1]Prov. Sep. mpios 21 A.IV.iii'!P41</f>
        <v>135473.9</v>
      </c>
      <c r="AB37" s="12">
        <f t="shared" si="11"/>
        <v>9.826466697265045E-3</v>
      </c>
      <c r="AC37" s="13">
        <f>'[1]Prov. Julio mpios 21 A. IV.i'!Q41+'[1]Prov.Ago. mpios 21 A. IV.ii'!Q41+'[1]Prov. Sep. mpios 21 A.IV.iii'!Q41</f>
        <v>582.34</v>
      </c>
      <c r="AD37" s="12">
        <f t="shared" si="12"/>
        <v>9.6317131185390484E-3</v>
      </c>
      <c r="AE37" s="13">
        <f t="shared" si="13"/>
        <v>4490662.2100000009</v>
      </c>
      <c r="AF37" s="10"/>
    </row>
    <row r="38" spans="1:32" x14ac:dyDescent="0.2">
      <c r="A38" s="11" t="s">
        <v>55</v>
      </c>
      <c r="B38" s="12">
        <f t="shared" si="1"/>
        <v>9.6442743072191507E-3</v>
      </c>
      <c r="C38" s="13">
        <f>'[1]Prov. Julio mpios 21 A. IV.i'!D42+'[1]Prov.Ago. mpios 21 A. IV.ii'!D42+'[1]Prov. Sep. mpios 21 A.IV.iii'!D42+'[1]Prov. 1er ajs cuat. 21 A.IV iv'!D42</f>
        <v>2986740.25</v>
      </c>
      <c r="D38" s="12">
        <f t="shared" si="2"/>
        <v>9.6422392603414727E-3</v>
      </c>
      <c r="E38" s="13">
        <f>'[1]Prov. Julio mpios 21 A. IV.i'!E42+'[1]Prov.Ago. mpios 21 A. IV.ii'!E42+'[1]Prov. Sep. mpios 21 A.IV.iii'!E42</f>
        <v>1077434.19</v>
      </c>
      <c r="F38" s="12">
        <v>0</v>
      </c>
      <c r="G38" s="13">
        <f>'[1]Prov. Julio mpios 21 A. IV.i'!F42+'[1]Prov.Ago. mpios 21 A. IV.ii'!F42+'[1]Prov. Sep. mpios 21 A.IV.iii'!F42</f>
        <v>0</v>
      </c>
      <c r="H38" s="12">
        <f t="shared" si="3"/>
        <v>9.6422148397948219E-3</v>
      </c>
      <c r="I38" s="13">
        <f>'[1]Prov. Julio mpios 21 A. IV.i'!G42+'[1]Prov.Ago. mpios 21 A. IV.ii'!G42+'[1]Prov. Sep. mpios 21 A.IV.iii'!G42</f>
        <v>28806.840000000004</v>
      </c>
      <c r="J38" s="12">
        <f t="shared" si="3"/>
        <v>0</v>
      </c>
      <c r="K38" s="13">
        <f>'[1]Prov. Julio mpios 21 A. IV.i'!H42+'[1]Prov.Ago. mpios 21 A. IV.ii'!H42+'[1]Prov. Sep. mpios 21 A.IV.iii'!H42</f>
        <v>0</v>
      </c>
      <c r="L38" s="12">
        <f t="shared" si="4"/>
        <v>9.642372848872845E-3</v>
      </c>
      <c r="M38" s="13">
        <f>'[1]Prov. Julio mpios 21 A. IV.i'!I42+'[1]Prov.Ago. mpios 21 A. IV.ii'!I42+'[1]Prov. Sep. mpios 21 A.IV.iii'!I42</f>
        <v>4930.6100000000006</v>
      </c>
      <c r="N38" s="12">
        <f t="shared" si="0"/>
        <v>9.6269192099944206E-3</v>
      </c>
      <c r="O38" s="13">
        <f>'[1]Prov. Julio mpios 21 A. IV.i'!J42+'[1]Prov.Ago. mpios 21 A. IV.ii'!J42+'[1]Prov. Sep. mpios 21 A.IV.iii'!J42+'[1]Prov.Ago. ISANmpios 21 A.IV.iii'!Q43+'[1]Prov.Sep. ISANmpios 21 A.IV.iii'!Q43</f>
        <v>15486.64</v>
      </c>
      <c r="P38" s="12">
        <f t="shared" si="5"/>
        <v>6.9373403324676309E-3</v>
      </c>
      <c r="Q38" s="13">
        <f>'[1]Prov. Julio mpios 21 A. IV.i'!K42+'[1]Prov.Ago. mpios 21 A. IV.ii'!K42+'[1]Prov. Sep. mpios 21 A.IV.iii'!K42</f>
        <v>126863.57</v>
      </c>
      <c r="R38" s="12">
        <f t="shared" si="6"/>
        <v>6.9373401705782826E-3</v>
      </c>
      <c r="S38" s="13">
        <f>'[1]Prov. Julio mpios 21 A. IV.i'!L42+'[1]Prov.Ago. mpios 21 A. IV.ii'!L42+'[1]Prov. Sep. mpios 21 A.IV.iii'!L42</f>
        <v>51801.279999999999</v>
      </c>
      <c r="T38" s="12">
        <f t="shared" si="7"/>
        <v>9.6421082560329795E-3</v>
      </c>
      <c r="U38" s="13">
        <f>'[1]Prov. Julio mpios 21 A. IV.i'!M42+'[1]Prov.Ago. mpios 21 A. IV.ii'!M42+'[1]Prov. Sep. mpios 21 A.IV.iii'!M42</f>
        <v>217.04000000000002</v>
      </c>
      <c r="V38" s="12">
        <f t="shared" si="8"/>
        <v>9.6423976309608916E-3</v>
      </c>
      <c r="W38" s="13">
        <f>'[1]Prov. Julio mpios 21 A. IV.i'!N42+'[1]Prov.Ago. mpios 21 A. IV.ii'!N42+'[1]Prov. Sep. mpios 21 A.IV.iii'!N42</f>
        <v>236.07</v>
      </c>
      <c r="X38" s="12">
        <f t="shared" si="9"/>
        <v>9.6421989905856025E-3</v>
      </c>
      <c r="Y38" s="13">
        <f>'[1]Prov. Julio mpios 21 A. IV.i'!O42+'[1]Prov.Ago. mpios 21 A. IV.ii'!O42+'[1]Prov. Sep. mpios 21 A.IV.iii'!O42</f>
        <v>500.73</v>
      </c>
      <c r="Z38" s="12">
        <f t="shared" si="10"/>
        <v>9.6423682290147882E-3</v>
      </c>
      <c r="AA38" s="13">
        <f>'[1]Prov. Julio mpios 21 A. IV.i'!P42+'[1]Prov.Ago. mpios 21 A. IV.ii'!P42+'[1]Prov. Sep. mpios 21 A.IV.iii'!P42</f>
        <v>132926.41</v>
      </c>
      <c r="AB38" s="12">
        <f t="shared" si="11"/>
        <v>9.6428764275493396E-3</v>
      </c>
      <c r="AC38" s="13">
        <f>'[1]Prov. Julio mpios 21 A. IV.i'!Q42+'[1]Prov.Ago. mpios 21 A. IV.ii'!Q42+'[1]Prov. Sep. mpios 21 A.IV.iii'!Q42</f>
        <v>571.46</v>
      </c>
      <c r="AD38" s="12">
        <f t="shared" si="12"/>
        <v>9.494128364147E-3</v>
      </c>
      <c r="AE38" s="13">
        <f t="shared" si="13"/>
        <v>4426515.09</v>
      </c>
      <c r="AF38" s="10"/>
    </row>
    <row r="39" spans="1:32" x14ac:dyDescent="0.2">
      <c r="A39" s="11" t="s">
        <v>56</v>
      </c>
      <c r="B39" s="12">
        <f t="shared" si="1"/>
        <v>8.1861771030388025E-3</v>
      </c>
      <c r="C39" s="13">
        <f>'[1]Prov. Julio mpios 21 A. IV.i'!D43+'[1]Prov.Ago. mpios 21 A. IV.ii'!D43+'[1]Prov. Sep. mpios 21 A.IV.iii'!D43+'[1]Prov. 1er ajs cuat. 21 A.IV iv'!D43</f>
        <v>2535181.38</v>
      </c>
      <c r="D39" s="12">
        <f t="shared" si="2"/>
        <v>8.2363951820188328E-3</v>
      </c>
      <c r="E39" s="13">
        <f>'[1]Prov. Julio mpios 21 A. IV.i'!E43+'[1]Prov.Ago. mpios 21 A. IV.ii'!E43+'[1]Prov. Sep. mpios 21 A.IV.iii'!E43</f>
        <v>920343.65999999992</v>
      </c>
      <c r="F39" s="12">
        <v>0</v>
      </c>
      <c r="G39" s="13">
        <f>'[1]Prov. Julio mpios 21 A. IV.i'!F43+'[1]Prov.Ago. mpios 21 A. IV.ii'!F43+'[1]Prov. Sep. mpios 21 A.IV.iii'!F43</f>
        <v>0</v>
      </c>
      <c r="H39" s="12">
        <f t="shared" si="3"/>
        <v>8.2371823301507097E-3</v>
      </c>
      <c r="I39" s="13">
        <f>'[1]Prov. Julio mpios 21 A. IV.i'!G43+'[1]Prov.Ago. mpios 21 A. IV.ii'!G43+'[1]Prov. Sep. mpios 21 A.IV.iii'!G43</f>
        <v>24609.199999999997</v>
      </c>
      <c r="J39" s="12">
        <f t="shared" si="3"/>
        <v>0</v>
      </c>
      <c r="K39" s="13">
        <f>'[1]Prov. Julio mpios 21 A. IV.i'!H43+'[1]Prov.Ago. mpios 21 A. IV.ii'!H43+'[1]Prov. Sep. mpios 21 A.IV.iii'!H43</f>
        <v>0</v>
      </c>
      <c r="L39" s="12">
        <f t="shared" si="4"/>
        <v>8.2303604471473668E-3</v>
      </c>
      <c r="M39" s="13">
        <f>'[1]Prov. Julio mpios 21 A. IV.i'!I43+'[1]Prov.Ago. mpios 21 A. IV.ii'!I43+'[1]Prov. Sep. mpios 21 A.IV.iii'!I43</f>
        <v>4208.58</v>
      </c>
      <c r="N39" s="12">
        <f t="shared" si="0"/>
        <v>8.9631268612339193E-3</v>
      </c>
      <c r="O39" s="13">
        <f>'[1]Prov. Julio mpios 21 A. IV.i'!J43+'[1]Prov.Ago. mpios 21 A. IV.ii'!J43+'[1]Prov. Sep. mpios 21 A.IV.iii'!J43+'[1]Prov.Ago. ISANmpios 21 A.IV.iii'!Q44+'[1]Prov.Sep. ISANmpios 21 A.IV.iii'!Q44</f>
        <v>14418.81</v>
      </c>
      <c r="P39" s="12">
        <f t="shared" si="5"/>
        <v>6.7090056720758269E-3</v>
      </c>
      <c r="Q39" s="13">
        <f>'[1]Prov. Julio mpios 21 A. IV.i'!K43+'[1]Prov.Ago. mpios 21 A. IV.ii'!K43+'[1]Prov. Sep. mpios 21 A.IV.iii'!K43</f>
        <v>122688.00000000001</v>
      </c>
      <c r="R39" s="12">
        <f t="shared" si="6"/>
        <v>6.7090055378427093E-3</v>
      </c>
      <c r="S39" s="13">
        <f>'[1]Prov. Julio mpios 21 A. IV.i'!L43+'[1]Prov.Ago. mpios 21 A. IV.ii'!L43+'[1]Prov. Sep. mpios 21 A.IV.iii'!L43</f>
        <v>50096.299999999996</v>
      </c>
      <c r="T39" s="12">
        <f t="shared" si="7"/>
        <v>8.2404840601343413E-3</v>
      </c>
      <c r="U39" s="13">
        <f>'[1]Prov. Julio mpios 21 A. IV.i'!M43+'[1]Prov.Ago. mpios 21 A. IV.ii'!M43+'[1]Prov. Sep. mpios 21 A.IV.iii'!M43</f>
        <v>185.49</v>
      </c>
      <c r="V39" s="12">
        <f t="shared" si="8"/>
        <v>8.2299601756356602E-3</v>
      </c>
      <c r="W39" s="13">
        <f>'[1]Prov. Julio mpios 21 A. IV.i'!N43+'[1]Prov.Ago. mpios 21 A. IV.ii'!N43+'[1]Prov. Sep. mpios 21 A.IV.iii'!N43</f>
        <v>201.49</v>
      </c>
      <c r="X39" s="12">
        <f t="shared" si="9"/>
        <v>8.2336018301172129E-3</v>
      </c>
      <c r="Y39" s="13">
        <f>'[1]Prov. Julio mpios 21 A. IV.i'!O43+'[1]Prov.Ago. mpios 21 A. IV.ii'!O43+'[1]Prov. Sep. mpios 21 A.IV.iii'!O43</f>
        <v>427.58000000000004</v>
      </c>
      <c r="Z39" s="12">
        <f t="shared" si="10"/>
        <v>8.2303843269020127E-3</v>
      </c>
      <c r="AA39" s="13">
        <f>'[1]Prov. Julio mpios 21 A. IV.i'!P43+'[1]Prov.Ago. mpios 21 A. IV.ii'!P43+'[1]Prov. Sep. mpios 21 A.IV.iii'!P43</f>
        <v>113461.28</v>
      </c>
      <c r="AB39" s="12">
        <f t="shared" si="11"/>
        <v>8.2330448986203727E-3</v>
      </c>
      <c r="AC39" s="13">
        <f>'[1]Prov. Julio mpios 21 A. IV.i'!Q43+'[1]Prov.Ago. mpios 21 A. IV.ii'!Q43+'[1]Prov. Sep. mpios 21 A.IV.iii'!Q43</f>
        <v>487.91</v>
      </c>
      <c r="AD39" s="12">
        <f t="shared" si="12"/>
        <v>8.1209957263090136E-3</v>
      </c>
      <c r="AE39" s="13">
        <f t="shared" si="13"/>
        <v>3786309.6800000006</v>
      </c>
      <c r="AF39" s="10"/>
    </row>
    <row r="40" spans="1:32" x14ac:dyDescent="0.2">
      <c r="A40" s="11" t="s">
        <v>57</v>
      </c>
      <c r="B40" s="12">
        <f t="shared" si="1"/>
        <v>8.4008861670254262E-3</v>
      </c>
      <c r="C40" s="13">
        <f>'[1]Prov. Julio mpios 21 A. IV.i'!D44+'[1]Prov.Ago. mpios 21 A. IV.ii'!D44+'[1]Prov. Sep. mpios 21 A.IV.iii'!D44+'[1]Prov. 1er ajs cuat. 21 A.IV iv'!D44</f>
        <v>2601674.7399999998</v>
      </c>
      <c r="D40" s="12">
        <f t="shared" si="2"/>
        <v>8.4017646295083126E-3</v>
      </c>
      <c r="E40" s="13">
        <f>'[1]Prov. Julio mpios 21 A. IV.i'!E44+'[1]Prov.Ago. mpios 21 A. IV.ii'!E44+'[1]Prov. Sep. mpios 21 A.IV.iii'!E44</f>
        <v>938822.22</v>
      </c>
      <c r="F40" s="12">
        <v>0</v>
      </c>
      <c r="G40" s="13">
        <f>'[1]Prov. Julio mpios 21 A. IV.i'!F44+'[1]Prov.Ago. mpios 21 A. IV.ii'!F44+'[1]Prov. Sep. mpios 21 A.IV.iii'!F44</f>
        <v>0</v>
      </c>
      <c r="H40" s="12">
        <f t="shared" si="3"/>
        <v>8.4018007916119315E-3</v>
      </c>
      <c r="I40" s="13">
        <f>'[1]Prov. Julio mpios 21 A. IV.i'!G44+'[1]Prov.Ago. mpios 21 A. IV.ii'!G44+'[1]Prov. Sep. mpios 21 A.IV.iii'!G44</f>
        <v>25101.010000000002</v>
      </c>
      <c r="J40" s="12">
        <f t="shared" si="3"/>
        <v>0</v>
      </c>
      <c r="K40" s="13">
        <f>'[1]Prov. Julio mpios 21 A. IV.i'!H44+'[1]Prov.Ago. mpios 21 A. IV.ii'!H44+'[1]Prov. Sep. mpios 21 A.IV.iii'!H44</f>
        <v>0</v>
      </c>
      <c r="L40" s="12">
        <f t="shared" si="4"/>
        <v>8.4015158359802607E-3</v>
      </c>
      <c r="M40" s="13">
        <f>'[1]Prov. Julio mpios 21 A. IV.i'!I44+'[1]Prov.Ago. mpios 21 A. IV.ii'!I44+'[1]Prov. Sep. mpios 21 A.IV.iii'!I44</f>
        <v>4296.1000000000004</v>
      </c>
      <c r="N40" s="12">
        <f t="shared" si="0"/>
        <v>8.4273338031219981E-3</v>
      </c>
      <c r="O40" s="13">
        <f>'[1]Prov. Julio mpios 21 A. IV.i'!J44+'[1]Prov.Ago. mpios 21 A. IV.ii'!J44+'[1]Prov. Sep. mpios 21 A.IV.iii'!J44+'[1]Prov.Ago. ISANmpios 21 A.IV.iii'!Q45+'[1]Prov.Sep. ISANmpios 21 A.IV.iii'!Q45</f>
        <v>13556.89</v>
      </c>
      <c r="P40" s="12">
        <f t="shared" si="5"/>
        <v>4.6430898444613997E-3</v>
      </c>
      <c r="Q40" s="13">
        <f>'[1]Prov. Julio mpios 21 A. IV.i'!K44+'[1]Prov.Ago. mpios 21 A. IV.ii'!K44+'[1]Prov. Sep. mpios 21 A.IV.iii'!K44</f>
        <v>84908.47</v>
      </c>
      <c r="R40" s="12">
        <f t="shared" si="6"/>
        <v>4.64308989960015E-3</v>
      </c>
      <c r="S40" s="13">
        <f>'[1]Prov. Julio mpios 21 A. IV.i'!L44+'[1]Prov.Ago. mpios 21 A. IV.ii'!L44+'[1]Prov. Sep. mpios 21 A.IV.iii'!L44</f>
        <v>34670.06</v>
      </c>
      <c r="T40" s="12">
        <f t="shared" si="7"/>
        <v>8.4021928421651182E-3</v>
      </c>
      <c r="U40" s="13">
        <f>'[1]Prov. Julio mpios 21 A. IV.i'!M44+'[1]Prov.Ago. mpios 21 A. IV.ii'!M44+'[1]Prov. Sep. mpios 21 A.IV.iii'!M44</f>
        <v>189.13</v>
      </c>
      <c r="V40" s="12">
        <f t="shared" si="8"/>
        <v>8.4015112835698989E-3</v>
      </c>
      <c r="W40" s="13">
        <f>'[1]Prov. Julio mpios 21 A. IV.i'!N44+'[1]Prov.Ago. mpios 21 A. IV.ii'!N44+'[1]Prov. Sep. mpios 21 A.IV.iii'!N44</f>
        <v>205.69</v>
      </c>
      <c r="X40" s="12">
        <f t="shared" si="9"/>
        <v>8.4017091877506903E-3</v>
      </c>
      <c r="Y40" s="13">
        <f>'[1]Prov. Julio mpios 21 A. IV.i'!O44+'[1]Prov.Ago. mpios 21 A. IV.ii'!O44+'[1]Prov. Sep. mpios 21 A.IV.iii'!O44</f>
        <v>436.30999999999995</v>
      </c>
      <c r="Z40" s="12">
        <f t="shared" si="10"/>
        <v>8.4015266588614544E-3</v>
      </c>
      <c r="AA40" s="13">
        <f>'[1]Prov. Julio mpios 21 A. IV.i'!P44+'[1]Prov.Ago. mpios 21 A. IV.ii'!P44+'[1]Prov. Sep. mpios 21 A.IV.iii'!P44</f>
        <v>115820.59</v>
      </c>
      <c r="AB40" s="12">
        <f t="shared" si="11"/>
        <v>8.4017859553443663E-3</v>
      </c>
      <c r="AC40" s="13">
        <f>'[1]Prov. Julio mpios 21 A. IV.i'!Q44+'[1]Prov.Ago. mpios 21 A. IV.ii'!Q44+'[1]Prov. Sep. mpios 21 A.IV.iii'!Q44</f>
        <v>497.90999999999997</v>
      </c>
      <c r="AD40" s="12">
        <f t="shared" si="12"/>
        <v>8.1936399632411786E-3</v>
      </c>
      <c r="AE40" s="13">
        <f t="shared" si="13"/>
        <v>3820179.12</v>
      </c>
      <c r="AF40" s="10"/>
    </row>
    <row r="41" spans="1:32" x14ac:dyDescent="0.2">
      <c r="A41" s="11" t="s">
        <v>58</v>
      </c>
      <c r="B41" s="12">
        <f t="shared" si="1"/>
        <v>3.5775263508379437E-2</v>
      </c>
      <c r="C41" s="13">
        <f>'[1]Prov. Julio mpios 21 A. IV.i'!D45+'[1]Prov.Ago. mpios 21 A. IV.ii'!D45+'[1]Prov. Sep. mpios 21 A.IV.iii'!D45+'[1]Prov. 1er ajs cuat. 21 A.IV iv'!D45</f>
        <v>11079259.680000002</v>
      </c>
      <c r="D41" s="12">
        <f t="shared" si="2"/>
        <v>3.5680126974972047E-2</v>
      </c>
      <c r="E41" s="13">
        <f>'[1]Prov. Julio mpios 21 A. IV.i'!E45+'[1]Prov.Ago. mpios 21 A. IV.ii'!E45+'[1]Prov. Sep. mpios 21 A.IV.iii'!E45</f>
        <v>3986935.7800000003</v>
      </c>
      <c r="F41" s="12">
        <v>0</v>
      </c>
      <c r="G41" s="13">
        <f>'[1]Prov. Julio mpios 21 A. IV.i'!F45+'[1]Prov.Ago. mpios 21 A. IV.ii'!F45+'[1]Prov. Sep. mpios 21 A.IV.iii'!F45</f>
        <v>0</v>
      </c>
      <c r="H41" s="12">
        <f t="shared" si="3"/>
        <v>3.5678736098675362E-2</v>
      </c>
      <c r="I41" s="13">
        <f>'[1]Prov. Julio mpios 21 A. IV.i'!G45+'[1]Prov.Ago. mpios 21 A. IV.ii'!G45+'[1]Prov. Sep. mpios 21 A.IV.iii'!G45</f>
        <v>106592.9</v>
      </c>
      <c r="J41" s="12">
        <f t="shared" si="3"/>
        <v>0</v>
      </c>
      <c r="K41" s="13">
        <f>'[1]Prov. Julio mpios 21 A. IV.i'!H45+'[1]Prov.Ago. mpios 21 A. IV.ii'!H45+'[1]Prov. Sep. mpios 21 A.IV.iii'!H45</f>
        <v>0</v>
      </c>
      <c r="L41" s="12">
        <f t="shared" si="4"/>
        <v>3.5691002725735617E-2</v>
      </c>
      <c r="M41" s="13">
        <f>'[1]Prov. Julio mpios 21 A. IV.i'!I45+'[1]Prov.Ago. mpios 21 A. IV.ii'!I45+'[1]Prov. Sep. mpios 21 A.IV.iii'!I45</f>
        <v>18250.53</v>
      </c>
      <c r="N41" s="12">
        <f t="shared" si="0"/>
        <v>3.4349971941916461E-2</v>
      </c>
      <c r="O41" s="13">
        <f>'[1]Prov. Julio mpios 21 A. IV.i'!J45+'[1]Prov.Ago. mpios 21 A. IV.ii'!J45+'[1]Prov. Sep. mpios 21 A.IV.iii'!J45+'[1]Prov.Ago. ISANmpios 21 A.IV.iii'!Q46+'[1]Prov.Sep. ISANmpios 21 A.IV.iii'!Q46</f>
        <v>55258.14</v>
      </c>
      <c r="P41" s="12">
        <f t="shared" si="5"/>
        <v>4.9423820500500759E-2</v>
      </c>
      <c r="Q41" s="13">
        <f>'[1]Prov. Julio mpios 21 A. IV.i'!K45+'[1]Prov.Ago. mpios 21 A. IV.ii'!K45+'[1]Prov. Sep. mpios 21 A.IV.iii'!K45</f>
        <v>903816.45</v>
      </c>
      <c r="R41" s="12">
        <f t="shared" si="6"/>
        <v>4.9423819923312934E-2</v>
      </c>
      <c r="S41" s="13">
        <f>'[1]Prov. Julio mpios 21 A. IV.i'!L45+'[1]Prov.Ago. mpios 21 A. IV.ii'!L45+'[1]Prov. Sep. mpios 21 A.IV.iii'!L45</f>
        <v>369048.80999999994</v>
      </c>
      <c r="T41" s="12">
        <f t="shared" si="7"/>
        <v>3.5673223868927025E-2</v>
      </c>
      <c r="U41" s="13">
        <f>'[1]Prov. Julio mpios 21 A. IV.i'!M45+'[1]Prov.Ago. mpios 21 A. IV.ii'!M45+'[1]Prov. Sep. mpios 21 A.IV.iii'!M45</f>
        <v>802.99</v>
      </c>
      <c r="V41" s="12">
        <f t="shared" si="8"/>
        <v>3.5691208005718372E-2</v>
      </c>
      <c r="W41" s="13">
        <f>'[1]Prov. Julio mpios 21 A. IV.i'!N45+'[1]Prov.Ago. mpios 21 A. IV.ii'!N45+'[1]Prov. Sep. mpios 21 A.IV.iii'!N45</f>
        <v>873.81</v>
      </c>
      <c r="X41" s="12">
        <f t="shared" si="9"/>
        <v>3.568516746227212E-2</v>
      </c>
      <c r="Y41" s="13">
        <f>'[1]Prov. Julio mpios 21 A. IV.i'!O45+'[1]Prov.Ago. mpios 21 A. IV.ii'!O45+'[1]Prov. Sep. mpios 21 A.IV.iii'!O45</f>
        <v>1853.17</v>
      </c>
      <c r="Z41" s="12">
        <f t="shared" si="10"/>
        <v>3.5690995570759755E-2</v>
      </c>
      <c r="AA41" s="13">
        <f>'[1]Prov. Julio mpios 21 A. IV.i'!P45+'[1]Prov.Ago. mpios 21 A. IV.ii'!P45+'[1]Prov. Sep. mpios 21 A.IV.iii'!P45</f>
        <v>492023.92999999993</v>
      </c>
      <c r="AB41" s="12">
        <f t="shared" si="11"/>
        <v>3.5686033640217073E-2</v>
      </c>
      <c r="AC41" s="13">
        <f>'[1]Prov. Julio mpios 21 A. IV.i'!Q45+'[1]Prov.Ago. mpios 21 A. IV.ii'!Q45+'[1]Prov. Sep. mpios 21 A.IV.iii'!Q45</f>
        <v>2114.84</v>
      </c>
      <c r="AD41" s="12">
        <f t="shared" si="12"/>
        <v>3.6498232777925493E-2</v>
      </c>
      <c r="AE41" s="13">
        <f t="shared" si="13"/>
        <v>17016831.030000001</v>
      </c>
      <c r="AF41" s="10"/>
    </row>
    <row r="42" spans="1:32" x14ac:dyDescent="0.2">
      <c r="A42" s="11" t="s">
        <v>59</v>
      </c>
      <c r="B42" s="12">
        <f t="shared" si="1"/>
        <v>1.003763388783597E-2</v>
      </c>
      <c r="C42" s="13">
        <f>'[1]Prov. Julio mpios 21 A. IV.i'!D46+'[1]Prov.Ago. mpios 21 A. IV.ii'!D46+'[1]Prov. Sep. mpios 21 A.IV.iii'!D46+'[1]Prov. 1er ajs cuat. 21 A.IV iv'!D46</f>
        <v>3108559.98</v>
      </c>
      <c r="D42" s="12">
        <f t="shared" si="2"/>
        <v>1.0071101158897023E-2</v>
      </c>
      <c r="E42" s="13">
        <f>'[1]Prov. Julio mpios 21 A. IV.i'!E46+'[1]Prov.Ago. mpios 21 A. IV.ii'!E46+'[1]Prov. Sep. mpios 21 A.IV.iii'!E46</f>
        <v>1125355.68</v>
      </c>
      <c r="F42" s="12">
        <v>0</v>
      </c>
      <c r="G42" s="13">
        <f>'[1]Prov. Julio mpios 21 A. IV.i'!F46+'[1]Prov.Ago. mpios 21 A. IV.ii'!F46+'[1]Prov. Sep. mpios 21 A.IV.iii'!F46</f>
        <v>0</v>
      </c>
      <c r="H42" s="12">
        <f t="shared" si="3"/>
        <v>1.0071630000920484E-2</v>
      </c>
      <c r="I42" s="13">
        <f>'[1]Prov. Julio mpios 21 A. IV.i'!G46+'[1]Prov.Ago. mpios 21 A. IV.ii'!G46+'[1]Prov. Sep. mpios 21 A.IV.iii'!G46</f>
        <v>30089.75</v>
      </c>
      <c r="J42" s="12">
        <f t="shared" si="3"/>
        <v>0</v>
      </c>
      <c r="K42" s="13">
        <f>'[1]Prov. Julio mpios 21 A. IV.i'!H46+'[1]Prov.Ago. mpios 21 A. IV.ii'!H46+'[1]Prov. Sep. mpios 21 A.IV.iii'!H46</f>
        <v>0</v>
      </c>
      <c r="L42" s="12">
        <f t="shared" si="4"/>
        <v>1.0066995444591378E-2</v>
      </c>
      <c r="M42" s="13">
        <f>'[1]Prov. Julio mpios 21 A. IV.i'!I46+'[1]Prov.Ago. mpios 21 A. IV.ii'!I46+'[1]Prov. Sep. mpios 21 A.IV.iii'!I46</f>
        <v>5147.74</v>
      </c>
      <c r="N42" s="12">
        <f t="shared" si="0"/>
        <v>1.0566838434118431E-2</v>
      </c>
      <c r="O42" s="13">
        <f>'[1]Prov. Julio mpios 21 A. IV.i'!J46+'[1]Prov.Ago. mpios 21 A. IV.ii'!J46+'[1]Prov. Sep. mpios 21 A.IV.iii'!J46+'[1]Prov.Ago. ISANmpios 21 A.IV.iii'!Q47+'[1]Prov.Sep. ISANmpios 21 A.IV.iii'!Q47</f>
        <v>16998.669999999998</v>
      </c>
      <c r="P42" s="12">
        <f t="shared" si="5"/>
        <v>8.086994686997721E-3</v>
      </c>
      <c r="Q42" s="13">
        <f>'[1]Prov. Julio mpios 21 A. IV.i'!K46+'[1]Prov.Ago. mpios 21 A. IV.ii'!K46+'[1]Prov. Sep. mpios 21 A.IV.iii'!K46</f>
        <v>147887.37</v>
      </c>
      <c r="R42" s="12">
        <f t="shared" si="6"/>
        <v>8.0869950959841647E-3</v>
      </c>
      <c r="S42" s="13">
        <f>'[1]Prov. Julio mpios 21 A. IV.i'!L46+'[1]Prov.Ago. mpios 21 A. IV.ii'!L46+'[1]Prov. Sep. mpios 21 A.IV.iii'!L46</f>
        <v>60385.78</v>
      </c>
      <c r="T42" s="12">
        <f t="shared" si="7"/>
        <v>1.0073924014642638E-2</v>
      </c>
      <c r="U42" s="13">
        <f>'[1]Prov. Julio mpios 21 A. IV.i'!M46+'[1]Prov.Ago. mpios 21 A. IV.ii'!M46+'[1]Prov. Sep. mpios 21 A.IV.iii'!M46</f>
        <v>226.76</v>
      </c>
      <c r="V42" s="12">
        <f t="shared" si="8"/>
        <v>1.0066782395588688E-2</v>
      </c>
      <c r="W42" s="13">
        <f>'[1]Prov. Julio mpios 21 A. IV.i'!N46+'[1]Prov.Ago. mpios 21 A. IV.ii'!N46+'[1]Prov. Sep. mpios 21 A.IV.iii'!N46</f>
        <v>246.46</v>
      </c>
      <c r="X42" s="12">
        <f t="shared" si="9"/>
        <v>1.006930336542072E-2</v>
      </c>
      <c r="Y42" s="13">
        <f>'[1]Prov. Julio mpios 21 A. IV.i'!O46+'[1]Prov.Ago. mpios 21 A. IV.ii'!O46+'[1]Prov. Sep. mpios 21 A.IV.iii'!O46</f>
        <v>522.91</v>
      </c>
      <c r="Z42" s="12">
        <f t="shared" si="10"/>
        <v>1.0066997155014705E-2</v>
      </c>
      <c r="AA42" s="13">
        <f>'[1]Prov. Julio mpios 21 A. IV.i'!P46+'[1]Prov.Ago. mpios 21 A. IV.ii'!P46+'[1]Prov. Sep. mpios 21 A.IV.iii'!P46</f>
        <v>138780.20000000001</v>
      </c>
      <c r="AB42" s="12">
        <f t="shared" si="11"/>
        <v>1.0068778854720701E-2</v>
      </c>
      <c r="AC42" s="13">
        <f>'[1]Prov. Julio mpios 21 A. IV.i'!Q46+'[1]Prov.Ago. mpios 21 A. IV.ii'!Q46+'[1]Prov. Sep. mpios 21 A.IV.iii'!Q46</f>
        <v>596.70000000000005</v>
      </c>
      <c r="AD42" s="12">
        <f t="shared" si="12"/>
        <v>9.9408600804954655E-3</v>
      </c>
      <c r="AE42" s="13">
        <f t="shared" si="13"/>
        <v>4634798.0000000009</v>
      </c>
      <c r="AF42" s="10"/>
    </row>
    <row r="43" spans="1:32" x14ac:dyDescent="0.2">
      <c r="A43" s="11" t="s">
        <v>60</v>
      </c>
      <c r="B43" s="12">
        <f t="shared" si="1"/>
        <v>8.4471210997596694E-3</v>
      </c>
      <c r="C43" s="13">
        <f>'[1]Prov. Julio mpios 21 A. IV.i'!D47+'[1]Prov.Ago. mpios 21 A. IV.ii'!D47+'[1]Prov. Sep. mpios 21 A.IV.iii'!D47+'[1]Prov. 1er ajs cuat. 21 A.IV iv'!D47</f>
        <v>2615993.2600000002</v>
      </c>
      <c r="D43" s="12">
        <f t="shared" si="2"/>
        <v>8.4557148885876163E-3</v>
      </c>
      <c r="E43" s="13">
        <f>'[1]Prov. Julio mpios 21 A. IV.i'!E47+'[1]Prov.Ago. mpios 21 A. IV.ii'!E47+'[1]Prov. Sep. mpios 21 A.IV.iii'!E47</f>
        <v>944850.68</v>
      </c>
      <c r="F43" s="12">
        <v>0</v>
      </c>
      <c r="G43" s="13">
        <f>'[1]Prov. Julio mpios 21 A. IV.i'!F47+'[1]Prov.Ago. mpios 21 A. IV.ii'!F47+'[1]Prov. Sep. mpios 21 A.IV.iii'!F47</f>
        <v>0</v>
      </c>
      <c r="H43" s="12">
        <f t="shared" si="3"/>
        <v>8.4558613591290636E-3</v>
      </c>
      <c r="I43" s="13">
        <f>'[1]Prov. Julio mpios 21 A. IV.i'!G47+'[1]Prov.Ago. mpios 21 A. IV.ii'!G47+'[1]Prov. Sep. mpios 21 A.IV.iii'!G47</f>
        <v>25262.52</v>
      </c>
      <c r="J43" s="12">
        <f t="shared" si="3"/>
        <v>0</v>
      </c>
      <c r="K43" s="13">
        <f>'[1]Prov. Julio mpios 21 A. IV.i'!H47+'[1]Prov.Ago. mpios 21 A. IV.ii'!H47+'[1]Prov. Sep. mpios 21 A.IV.iii'!H47</f>
        <v>0</v>
      </c>
      <c r="L43" s="12">
        <f t="shared" si="4"/>
        <v>8.4545716597809479E-3</v>
      </c>
      <c r="M43" s="13">
        <f>'[1]Prov. Julio mpios 21 A. IV.i'!I47+'[1]Prov.Ago. mpios 21 A. IV.ii'!I47+'[1]Prov. Sep. mpios 21 A.IV.iii'!I47</f>
        <v>4323.2299999999996</v>
      </c>
      <c r="N43" s="12">
        <f t="shared" si="0"/>
        <v>8.5930845236238586E-3</v>
      </c>
      <c r="O43" s="13">
        <f>'[1]Prov. Julio mpios 21 A. IV.i'!J47+'[1]Prov.Ago. mpios 21 A. IV.ii'!J47+'[1]Prov. Sep. mpios 21 A.IV.iii'!J47+'[1]Prov.Ago. ISANmpios 21 A.IV.iii'!Q48+'[1]Prov.Sep. ISANmpios 21 A.IV.iii'!Q48</f>
        <v>13823.53</v>
      </c>
      <c r="P43" s="12">
        <f t="shared" si="5"/>
        <v>5.4411054206762238E-3</v>
      </c>
      <c r="Q43" s="13">
        <f>'[1]Prov. Julio mpios 21 A. IV.i'!K47+'[1]Prov.Ago. mpios 21 A. IV.ii'!K47+'[1]Prov. Sep. mpios 21 A.IV.iii'!K47</f>
        <v>99501.829999999987</v>
      </c>
      <c r="R43" s="12">
        <f t="shared" si="6"/>
        <v>5.4411040265684449E-3</v>
      </c>
      <c r="S43" s="13">
        <f>'[1]Prov. Julio mpios 21 A. IV.i'!L47+'[1]Prov.Ago. mpios 21 A. IV.ii'!L47+'[1]Prov. Sep. mpios 21 A.IV.iii'!L47</f>
        <v>40628.85</v>
      </c>
      <c r="T43" s="12">
        <f t="shared" si="7"/>
        <v>8.4568361943348595E-3</v>
      </c>
      <c r="U43" s="13">
        <f>'[1]Prov. Julio mpios 21 A. IV.i'!M47+'[1]Prov.Ago. mpios 21 A. IV.ii'!M47+'[1]Prov. Sep. mpios 21 A.IV.iii'!M47</f>
        <v>190.35999999999999</v>
      </c>
      <c r="V43" s="12">
        <f t="shared" si="8"/>
        <v>8.4546104360257342E-3</v>
      </c>
      <c r="W43" s="13">
        <f>'[1]Prov. Julio mpios 21 A. IV.i'!N47+'[1]Prov.Ago. mpios 21 A. IV.ii'!N47+'[1]Prov. Sep. mpios 21 A.IV.iii'!N47</f>
        <v>206.99</v>
      </c>
      <c r="X43" s="12">
        <f t="shared" si="9"/>
        <v>8.4552416567336332E-3</v>
      </c>
      <c r="Y43" s="13">
        <f>'[1]Prov. Julio mpios 21 A. IV.i'!O47+'[1]Prov.Ago. mpios 21 A. IV.ii'!O47+'[1]Prov. Sep. mpios 21 A.IV.iii'!O47</f>
        <v>439.09000000000003</v>
      </c>
      <c r="Z43" s="12">
        <f t="shared" si="10"/>
        <v>8.4545665568424005E-3</v>
      </c>
      <c r="AA43" s="13">
        <f>'[1]Prov. Julio mpios 21 A. IV.i'!P47+'[1]Prov.Ago. mpios 21 A. IV.ii'!P47+'[1]Prov. Sep. mpios 21 A.IV.iii'!P47</f>
        <v>116551.78</v>
      </c>
      <c r="AB43" s="12">
        <f t="shared" si="11"/>
        <v>8.4549393882124256E-3</v>
      </c>
      <c r="AC43" s="13">
        <f>'[1]Prov. Julio mpios 21 A. IV.i'!Q47+'[1]Prov.Ago. mpios 21 A. IV.ii'!Q47+'[1]Prov. Sep. mpios 21 A.IV.iii'!Q47</f>
        <v>501.06000000000006</v>
      </c>
      <c r="AD43" s="12">
        <f t="shared" si="12"/>
        <v>8.2839246230429625E-3</v>
      </c>
      <c r="AE43" s="13">
        <f t="shared" si="13"/>
        <v>3862273.18</v>
      </c>
      <c r="AF43" s="10"/>
    </row>
    <row r="44" spans="1:32" x14ac:dyDescent="0.2">
      <c r="A44" s="11" t="s">
        <v>61</v>
      </c>
      <c r="B44" s="12">
        <f t="shared" si="1"/>
        <v>1.0727580307189013E-2</v>
      </c>
      <c r="C44" s="13">
        <f>'[1]Prov. Julio mpios 21 A. IV.i'!D48+'[1]Prov.Ago. mpios 21 A. IV.ii'!D48+'[1]Prov. Sep. mpios 21 A.IV.iii'!D48+'[1]Prov. 1er ajs cuat. 21 A.IV iv'!D48</f>
        <v>3322229.84</v>
      </c>
      <c r="D44" s="12">
        <f t="shared" si="2"/>
        <v>1.0691373063205516E-2</v>
      </c>
      <c r="E44" s="13">
        <f>'[1]Prov. Julio mpios 21 A. IV.i'!E48+'[1]Prov.Ago. mpios 21 A. IV.ii'!E48+'[1]Prov. Sep. mpios 21 A.IV.iii'!E48</f>
        <v>1194665.53</v>
      </c>
      <c r="F44" s="12">
        <v>0</v>
      </c>
      <c r="G44" s="13">
        <f>'[1]Prov. Julio mpios 21 A. IV.i'!F48+'[1]Prov.Ago. mpios 21 A. IV.ii'!F48+'[1]Prov. Sep. mpios 21 A.IV.iii'!F48</f>
        <v>0</v>
      </c>
      <c r="H44" s="12">
        <f t="shared" si="3"/>
        <v>1.0690767595792579E-2</v>
      </c>
      <c r="I44" s="13">
        <f>'[1]Prov. Julio mpios 21 A. IV.i'!G48+'[1]Prov.Ago. mpios 21 A. IV.ii'!G48+'[1]Prov. Sep. mpios 21 A.IV.iii'!G48</f>
        <v>31939.47</v>
      </c>
      <c r="J44" s="12">
        <f t="shared" si="3"/>
        <v>0</v>
      </c>
      <c r="K44" s="13">
        <f>'[1]Prov. Julio mpios 21 A. IV.i'!H48+'[1]Prov.Ago. mpios 21 A. IV.ii'!H48+'[1]Prov. Sep. mpios 21 A.IV.iii'!H48</f>
        <v>0</v>
      </c>
      <c r="L44" s="12">
        <f t="shared" si="4"/>
        <v>1.0695960208718835E-2</v>
      </c>
      <c r="M44" s="13">
        <f>'[1]Prov. Julio mpios 21 A. IV.i'!I48+'[1]Prov.Ago. mpios 21 A. IV.ii'!I48+'[1]Prov. Sep. mpios 21 A.IV.iii'!I48</f>
        <v>5469.36</v>
      </c>
      <c r="N44" s="12">
        <f t="shared" si="0"/>
        <v>1.0144598046701361E-2</v>
      </c>
      <c r="O44" s="13">
        <f>'[1]Prov. Julio mpios 21 A. IV.i'!J48+'[1]Prov.Ago. mpios 21 A. IV.ii'!J48+'[1]Prov. Sep. mpios 21 A.IV.iii'!J48+'[1]Prov.Ago. ISANmpios 21 A.IV.iii'!Q49+'[1]Prov.Sep. ISANmpios 21 A.IV.iii'!Q49</f>
        <v>16319.42</v>
      </c>
      <c r="P44" s="12">
        <f t="shared" si="5"/>
        <v>7.2440074243529662E-3</v>
      </c>
      <c r="Q44" s="13">
        <f>'[1]Prov. Julio mpios 21 A. IV.i'!K48+'[1]Prov.Ago. mpios 21 A. IV.ii'!K48+'[1]Prov. Sep. mpios 21 A.IV.iii'!K48</f>
        <v>132471.60999999999</v>
      </c>
      <c r="R44" s="12">
        <f t="shared" si="6"/>
        <v>7.2440072236550695E-3</v>
      </c>
      <c r="S44" s="13">
        <f>'[1]Prov. Julio mpios 21 A. IV.i'!L48+'[1]Prov.Ago. mpios 21 A. IV.ii'!L48+'[1]Prov. Sep. mpios 21 A.IV.iii'!L48</f>
        <v>54091.17</v>
      </c>
      <c r="T44" s="12">
        <f t="shared" si="7"/>
        <v>1.0688328535380456E-2</v>
      </c>
      <c r="U44" s="13">
        <f>'[1]Prov. Julio mpios 21 A. IV.i'!M48+'[1]Prov.Ago. mpios 21 A. IV.ii'!M48+'[1]Prov. Sep. mpios 21 A.IV.iii'!M48</f>
        <v>240.58999999999997</v>
      </c>
      <c r="V44" s="12">
        <f t="shared" si="8"/>
        <v>1.0696620034718678E-2</v>
      </c>
      <c r="W44" s="13">
        <f>'[1]Prov. Julio mpios 21 A. IV.i'!N48+'[1]Prov.Ago. mpios 21 A. IV.ii'!N48+'[1]Prov. Sep. mpios 21 A.IV.iii'!N48</f>
        <v>261.88</v>
      </c>
      <c r="X44" s="12">
        <f t="shared" si="9"/>
        <v>1.0693399523599536E-2</v>
      </c>
      <c r="Y44" s="13">
        <f>'[1]Prov. Julio mpios 21 A. IV.i'!O48+'[1]Prov.Ago. mpios 21 A. IV.ii'!O48+'[1]Prov. Sep. mpios 21 A.IV.iii'!O48</f>
        <v>555.31999999999994</v>
      </c>
      <c r="Z44" s="12">
        <f t="shared" si="10"/>
        <v>1.0695949994414485E-2</v>
      </c>
      <c r="AA44" s="13">
        <f>'[1]Prov. Julio mpios 21 A. IV.i'!P48+'[1]Prov.Ago. mpios 21 A. IV.ii'!P48+'[1]Prov. Sep. mpios 21 A.IV.iii'!P48</f>
        <v>147450.72999999998</v>
      </c>
      <c r="AB44" s="12">
        <f t="shared" si="11"/>
        <v>1.0693458246712924E-2</v>
      </c>
      <c r="AC44" s="13">
        <f>'[1]Prov. Julio mpios 21 A. IV.i'!Q48+'[1]Prov.Ago. mpios 21 A. IV.ii'!Q48+'[1]Prov. Sep. mpios 21 A.IV.iii'!Q48</f>
        <v>633.72</v>
      </c>
      <c r="AD44" s="12">
        <f t="shared" si="12"/>
        <v>1.0523247511362438E-2</v>
      </c>
      <c r="AE44" s="13">
        <f t="shared" si="13"/>
        <v>4906328.6400000006</v>
      </c>
      <c r="AF44" s="10"/>
    </row>
    <row r="45" spans="1:32" x14ac:dyDescent="0.2">
      <c r="A45" s="11" t="s">
        <v>62</v>
      </c>
      <c r="B45" s="12">
        <f t="shared" si="1"/>
        <v>9.721995190009566E-3</v>
      </c>
      <c r="C45" s="13">
        <f>'[1]Prov. Julio mpios 21 A. IV.i'!D49+'[1]Prov.Ago. mpios 21 A. IV.ii'!D49+'[1]Prov. Sep. mpios 21 A.IV.iii'!D49+'[1]Prov. 1er ajs cuat. 21 A.IV iv'!D49</f>
        <v>3010809.67</v>
      </c>
      <c r="D45" s="12">
        <f t="shared" si="2"/>
        <v>9.6803538029291945E-3</v>
      </c>
      <c r="E45" s="13">
        <f>'[1]Prov. Julio mpios 21 A. IV.i'!E49+'[1]Prov.Ago. mpios 21 A. IV.ii'!E49+'[1]Prov. Sep. mpios 21 A.IV.iii'!E49</f>
        <v>1081693.1499999999</v>
      </c>
      <c r="F45" s="12">
        <v>0</v>
      </c>
      <c r="G45" s="13">
        <f>'[1]Prov. Julio mpios 21 A. IV.i'!F49+'[1]Prov.Ago. mpios 21 A. IV.ii'!F49+'[1]Prov. Sep. mpios 21 A.IV.iii'!F49</f>
        <v>0</v>
      </c>
      <c r="H45" s="12">
        <f t="shared" si="3"/>
        <v>9.6796364944813137E-3</v>
      </c>
      <c r="I45" s="13">
        <f>'[1]Prov. Julio mpios 21 A. IV.i'!G49+'[1]Prov.Ago. mpios 21 A. IV.ii'!G49+'[1]Prov. Sep. mpios 21 A.IV.iii'!G49</f>
        <v>28918.639999999999</v>
      </c>
      <c r="J45" s="12">
        <f t="shared" si="3"/>
        <v>0</v>
      </c>
      <c r="K45" s="13">
        <f>'[1]Prov. Julio mpios 21 A. IV.i'!H49+'[1]Prov.Ago. mpios 21 A. IV.ii'!H49+'[1]Prov. Sep. mpios 21 A.IV.iii'!H49</f>
        <v>0</v>
      </c>
      <c r="L45" s="12">
        <f t="shared" si="4"/>
        <v>9.6857874927495594E-3</v>
      </c>
      <c r="M45" s="13">
        <f>'[1]Prov. Julio mpios 21 A. IV.i'!I49+'[1]Prov.Ago. mpios 21 A. IV.ii'!I49+'[1]Prov. Sep. mpios 21 A.IV.iii'!I49</f>
        <v>4952.8099999999995</v>
      </c>
      <c r="N45" s="12">
        <f t="shared" si="0"/>
        <v>9.0319099291289503E-3</v>
      </c>
      <c r="O45" s="13">
        <f>'[1]Prov. Julio mpios 21 A. IV.i'!J49+'[1]Prov.Ago. mpios 21 A. IV.ii'!J49+'[1]Prov. Sep. mpios 21 A.IV.iii'!J49+'[1]Prov.Ago. ISANmpios 21 A.IV.iii'!Q50+'[1]Prov.Sep. ISANmpios 21 A.IV.iii'!Q50</f>
        <v>14529.460000000001</v>
      </c>
      <c r="P45" s="12">
        <f t="shared" si="5"/>
        <v>5.9299373716770343E-3</v>
      </c>
      <c r="Q45" s="13">
        <f>'[1]Prov. Julio mpios 21 A. IV.i'!K49+'[1]Prov.Ago. mpios 21 A. IV.ii'!K49+'[1]Prov. Sep. mpios 21 A.IV.iii'!K49</f>
        <v>108441.12999999999</v>
      </c>
      <c r="R45" s="12">
        <f t="shared" si="6"/>
        <v>5.9299373812043317E-3</v>
      </c>
      <c r="S45" s="13">
        <f>'[1]Prov. Julio mpios 21 A. IV.i'!L49+'[1]Prov.Ago. mpios 21 A. IV.ii'!L49+'[1]Prov. Sep. mpios 21 A.IV.iii'!L49</f>
        <v>44278.979999999996</v>
      </c>
      <c r="T45" s="12">
        <f t="shared" si="7"/>
        <v>9.6772043927924063E-3</v>
      </c>
      <c r="U45" s="13">
        <f>'[1]Prov. Julio mpios 21 A. IV.i'!M49+'[1]Prov.Ago. mpios 21 A. IV.ii'!M49+'[1]Prov. Sep. mpios 21 A.IV.iii'!M49</f>
        <v>217.83</v>
      </c>
      <c r="V45" s="12">
        <f t="shared" si="8"/>
        <v>9.6861023179822345E-3</v>
      </c>
      <c r="W45" s="13">
        <f>'[1]Prov. Julio mpios 21 A. IV.i'!N49+'[1]Prov.Ago. mpios 21 A. IV.ii'!N49+'[1]Prov. Sep. mpios 21 A.IV.iii'!N49</f>
        <v>237.14000000000001</v>
      </c>
      <c r="X45" s="12">
        <f t="shared" si="9"/>
        <v>9.6828297494179778E-3</v>
      </c>
      <c r="Y45" s="13">
        <f>'[1]Prov. Julio mpios 21 A. IV.i'!O49+'[1]Prov.Ago. mpios 21 A. IV.ii'!O49+'[1]Prov. Sep. mpios 21 A.IV.iii'!O49</f>
        <v>502.84000000000003</v>
      </c>
      <c r="Z45" s="12">
        <f t="shared" si="10"/>
        <v>9.68579016166074E-3</v>
      </c>
      <c r="AA45" s="13">
        <f>'[1]Prov. Julio mpios 21 A. IV.i'!P49+'[1]Prov.Ago. mpios 21 A. IV.ii'!P49+'[1]Prov. Sep. mpios 21 A.IV.iii'!P49</f>
        <v>133525.01</v>
      </c>
      <c r="AB45" s="12">
        <f t="shared" si="11"/>
        <v>9.6832055401063748E-3</v>
      </c>
      <c r="AC45" s="13">
        <f>'[1]Prov. Julio mpios 21 A. IV.i'!Q49+'[1]Prov.Ago. mpios 21 A. IV.ii'!Q49+'[1]Prov. Sep. mpios 21 A.IV.iii'!Q49</f>
        <v>573.85</v>
      </c>
      <c r="AD45" s="12">
        <f t="shared" si="12"/>
        <v>9.4987728248625489E-3</v>
      </c>
      <c r="AE45" s="13">
        <f t="shared" si="13"/>
        <v>4428680.51</v>
      </c>
      <c r="AF45" s="10"/>
    </row>
    <row r="46" spans="1:32" x14ac:dyDescent="0.2">
      <c r="A46" s="11" t="s">
        <v>63</v>
      </c>
      <c r="B46" s="12">
        <f t="shared" si="1"/>
        <v>1.4870634128519482E-2</v>
      </c>
      <c r="C46" s="13">
        <f>'[1]Prov. Julio mpios 21 A. IV.i'!D50+'[1]Prov.Ago. mpios 21 A. IV.ii'!D50+'[1]Prov. Sep. mpios 21 A.IV.iii'!D50+'[1]Prov. 1er ajs cuat. 21 A.IV iv'!D50</f>
        <v>4605294.3000000007</v>
      </c>
      <c r="D46" s="12">
        <f t="shared" si="2"/>
        <v>1.4875378772976918E-2</v>
      </c>
      <c r="E46" s="13">
        <f>'[1]Prov. Julio mpios 21 A. IV.i'!E50+'[1]Prov.Ago. mpios 21 A. IV.ii'!E50+'[1]Prov. Sep. mpios 21 A.IV.iii'!E50</f>
        <v>1662190.83</v>
      </c>
      <c r="F46" s="12">
        <v>0</v>
      </c>
      <c r="G46" s="13">
        <f>'[1]Prov. Julio mpios 21 A. IV.i'!F50+'[1]Prov.Ago. mpios 21 A. IV.ii'!F50+'[1]Prov. Sep. mpios 21 A.IV.iii'!F50</f>
        <v>0</v>
      </c>
      <c r="H46" s="12">
        <f t="shared" si="3"/>
        <v>1.4875425721530009E-2</v>
      </c>
      <c r="I46" s="13">
        <f>'[1]Prov. Julio mpios 21 A. IV.i'!G50+'[1]Prov.Ago. mpios 21 A. IV.ii'!G50+'[1]Prov. Sep. mpios 21 A.IV.iii'!G50</f>
        <v>44441.45</v>
      </c>
      <c r="J46" s="12">
        <f t="shared" si="3"/>
        <v>0</v>
      </c>
      <c r="K46" s="13">
        <f>'[1]Prov. Julio mpios 21 A. IV.i'!H50+'[1]Prov.Ago. mpios 21 A. IV.ii'!H50+'[1]Prov. Sep. mpios 21 A.IV.iii'!H50</f>
        <v>0</v>
      </c>
      <c r="L46" s="12">
        <f t="shared" si="4"/>
        <v>1.4874795687165812E-2</v>
      </c>
      <c r="M46" s="13">
        <f>'[1]Prov. Julio mpios 21 A. IV.i'!I50+'[1]Prov.Ago. mpios 21 A. IV.ii'!I50+'[1]Prov. Sep. mpios 21 A.IV.iii'!I50</f>
        <v>7606.2</v>
      </c>
      <c r="N46" s="12">
        <f t="shared" si="0"/>
        <v>1.4954029506375845E-2</v>
      </c>
      <c r="O46" s="13">
        <f>'[1]Prov. Julio mpios 21 A. IV.i'!J50+'[1]Prov.Ago. mpios 21 A. IV.ii'!J50+'[1]Prov. Sep. mpios 21 A.IV.iii'!J50+'[1]Prov.Ago. ISANmpios 21 A.IV.iii'!Q51+'[1]Prov.Sep. ISANmpios 21 A.IV.iii'!Q51</f>
        <v>24056.260000000002</v>
      </c>
      <c r="P46" s="12">
        <f t="shared" si="5"/>
        <v>1.6466193234674735E-2</v>
      </c>
      <c r="Q46" s="13">
        <f>'[1]Prov. Julio mpios 21 A. IV.i'!K50+'[1]Prov.Ago. mpios 21 A. IV.ii'!K50+'[1]Prov. Sep. mpios 21 A.IV.iii'!K50</f>
        <v>301118.29000000004</v>
      </c>
      <c r="R46" s="12">
        <f t="shared" si="6"/>
        <v>1.6466192310745732E-2</v>
      </c>
      <c r="S46" s="13">
        <f>'[1]Prov. Julio mpios 21 A. IV.i'!L50+'[1]Prov.Ago. mpios 21 A. IV.ii'!L50+'[1]Prov. Sep. mpios 21 A.IV.iii'!L50</f>
        <v>122953.44</v>
      </c>
      <c r="T46" s="12">
        <f t="shared" si="7"/>
        <v>1.4875875182144505E-2</v>
      </c>
      <c r="U46" s="13">
        <f>'[1]Prov. Julio mpios 21 A. IV.i'!M50+'[1]Prov.Ago. mpios 21 A. IV.ii'!M50+'[1]Prov. Sep. mpios 21 A.IV.iii'!M50</f>
        <v>334.85</v>
      </c>
      <c r="V46" s="12">
        <f t="shared" si="8"/>
        <v>1.4874706422955176E-2</v>
      </c>
      <c r="W46" s="13">
        <f>'[1]Prov. Julio mpios 21 A. IV.i'!N50+'[1]Prov.Ago. mpios 21 A. IV.ii'!N50+'[1]Prov. Sep. mpios 21 A.IV.iii'!N50</f>
        <v>364.17</v>
      </c>
      <c r="X46" s="12">
        <f t="shared" si="9"/>
        <v>1.4875094115087105E-2</v>
      </c>
      <c r="Y46" s="13">
        <f>'[1]Prov. Julio mpios 21 A. IV.i'!O50+'[1]Prov.Ago. mpios 21 A. IV.ii'!O50+'[1]Prov. Sep. mpios 21 A.IV.iii'!O50</f>
        <v>772.48</v>
      </c>
      <c r="Z46" s="12">
        <f t="shared" si="10"/>
        <v>1.48748126676561E-2</v>
      </c>
      <c r="AA46" s="13">
        <f>'[1]Prov. Julio mpios 21 A. IV.i'!P50+'[1]Prov.Ago. mpios 21 A. IV.ii'!P50+'[1]Prov. Sep. mpios 21 A.IV.iii'!P50</f>
        <v>205059.11</v>
      </c>
      <c r="AB46" s="12">
        <f t="shared" si="11"/>
        <v>1.4875367855503658E-2</v>
      </c>
      <c r="AC46" s="13">
        <f>'[1]Prov. Julio mpios 21 A. IV.i'!Q50+'[1]Prov.Ago. mpios 21 A. IV.ii'!Q50+'[1]Prov. Sep. mpios 21 A.IV.iii'!Q50</f>
        <v>881.55</v>
      </c>
      <c r="AD46" s="12">
        <f t="shared" si="12"/>
        <v>1.4960355132711619E-2</v>
      </c>
      <c r="AE46" s="13">
        <f t="shared" si="13"/>
        <v>6975072.9300000016</v>
      </c>
      <c r="AF46" s="10"/>
    </row>
    <row r="47" spans="1:32" x14ac:dyDescent="0.2">
      <c r="A47" s="11" t="s">
        <v>64</v>
      </c>
      <c r="B47" s="12">
        <f t="shared" si="1"/>
        <v>8.5535142848977442E-3</v>
      </c>
      <c r="C47" s="13">
        <f>'[1]Prov. Julio mpios 21 A. IV.i'!D51+'[1]Prov.Ago. mpios 21 A. IV.ii'!D51+'[1]Prov. Sep. mpios 21 A.IV.iii'!D51+'[1]Prov. 1er ajs cuat. 21 A.IV iv'!D51</f>
        <v>2648942.2200000002</v>
      </c>
      <c r="D47" s="12">
        <f t="shared" si="2"/>
        <v>8.5778824968537112E-3</v>
      </c>
      <c r="E47" s="13">
        <f>'[1]Prov. Julio mpios 21 A. IV.i'!E51+'[1]Prov.Ago. mpios 21 A. IV.ii'!E51+'[1]Prov. Sep. mpios 21 A.IV.iii'!E51</f>
        <v>958501.82</v>
      </c>
      <c r="F47" s="12">
        <v>0</v>
      </c>
      <c r="G47" s="13">
        <f>'[1]Prov. Julio mpios 21 A. IV.i'!F51+'[1]Prov.Ago. mpios 21 A. IV.ii'!F51+'[1]Prov. Sep. mpios 21 A.IV.iii'!F51</f>
        <v>0</v>
      </c>
      <c r="H47" s="12">
        <f t="shared" si="3"/>
        <v>8.5782683279917709E-3</v>
      </c>
      <c r="I47" s="13">
        <f>'[1]Prov. Julio mpios 21 A. IV.i'!G51+'[1]Prov.Ago. mpios 21 A. IV.ii'!G51+'[1]Prov. Sep. mpios 21 A.IV.iii'!G51</f>
        <v>25628.22</v>
      </c>
      <c r="J47" s="12">
        <f t="shared" si="3"/>
        <v>0</v>
      </c>
      <c r="K47" s="13">
        <f>'[1]Prov. Julio mpios 21 A. IV.i'!H51+'[1]Prov.Ago. mpios 21 A. IV.ii'!H51+'[1]Prov. Sep. mpios 21 A.IV.iii'!H51</f>
        <v>0</v>
      </c>
      <c r="L47" s="12">
        <f t="shared" si="4"/>
        <v>8.5748810692987693E-3</v>
      </c>
      <c r="M47" s="13">
        <f>'[1]Prov. Julio mpios 21 A. IV.i'!I51+'[1]Prov.Ago. mpios 21 A. IV.ii'!I51+'[1]Prov. Sep. mpios 21 A.IV.iii'!I51</f>
        <v>4384.75</v>
      </c>
      <c r="N47" s="12">
        <f t="shared" si="0"/>
        <v>8.9403317857733606E-3</v>
      </c>
      <c r="O47" s="13">
        <f>'[1]Prov. Julio mpios 21 A. IV.i'!J51+'[1]Prov.Ago. mpios 21 A. IV.ii'!J51+'[1]Prov. Sep. mpios 21 A.IV.iii'!J51+'[1]Prov.Ago. ISANmpios 21 A.IV.iii'!Q52+'[1]Prov.Sep. ISANmpios 21 A.IV.iii'!Q52</f>
        <v>14382.14</v>
      </c>
      <c r="P47" s="12">
        <f t="shared" si="5"/>
        <v>6.2115386541925369E-3</v>
      </c>
      <c r="Q47" s="13">
        <f>'[1]Prov. Julio mpios 21 A. IV.i'!K51+'[1]Prov.Ago. mpios 21 A. IV.ii'!K51+'[1]Prov. Sep. mpios 21 A.IV.iii'!K51</f>
        <v>113590.78999999998</v>
      </c>
      <c r="R47" s="12">
        <f t="shared" si="6"/>
        <v>6.2115382204785425E-3</v>
      </c>
      <c r="S47" s="13">
        <f>'[1]Prov. Julio mpios 21 A. IV.i'!L51+'[1]Prov.Ago. mpios 21 A. IV.ii'!L51+'[1]Prov. Sep. mpios 21 A.IV.iii'!L51</f>
        <v>46381.7</v>
      </c>
      <c r="T47" s="12">
        <f t="shared" si="7"/>
        <v>8.5794505455450091E-3</v>
      </c>
      <c r="U47" s="13">
        <f>'[1]Prov. Julio mpios 21 A. IV.i'!M51+'[1]Prov.Ago. mpios 21 A. IV.ii'!M51+'[1]Prov. Sep. mpios 21 A.IV.iii'!M51</f>
        <v>193.12</v>
      </c>
      <c r="V47" s="12">
        <f t="shared" si="8"/>
        <v>8.5751046665985924E-3</v>
      </c>
      <c r="W47" s="13">
        <f>'[1]Prov. Julio mpios 21 A. IV.i'!N51+'[1]Prov.Ago. mpios 21 A. IV.ii'!N51+'[1]Prov. Sep. mpios 21 A.IV.iii'!N51</f>
        <v>209.94</v>
      </c>
      <c r="X47" s="12">
        <f t="shared" si="9"/>
        <v>8.5765562447165551E-3</v>
      </c>
      <c r="Y47" s="13">
        <f>'[1]Prov. Julio mpios 21 A. IV.i'!O51+'[1]Prov.Ago. mpios 21 A. IV.ii'!O51+'[1]Prov. Sep. mpios 21 A.IV.iii'!O51</f>
        <v>445.39</v>
      </c>
      <c r="Z47" s="12">
        <f t="shared" si="10"/>
        <v>8.5748836109406455E-3</v>
      </c>
      <c r="AA47" s="13">
        <f>'[1]Prov. Julio mpios 21 A. IV.i'!P51+'[1]Prov.Ago. mpios 21 A. IV.ii'!P51+'[1]Prov. Sep. mpios 21 A.IV.iii'!P51</f>
        <v>118210.43000000001</v>
      </c>
      <c r="AB47" s="12">
        <f t="shared" si="11"/>
        <v>8.5762642079969757E-3</v>
      </c>
      <c r="AC47" s="13">
        <f>'[1]Prov. Julio mpios 21 A. IV.i'!Q51+'[1]Prov.Ago. mpios 21 A. IV.ii'!Q51+'[1]Prov. Sep. mpios 21 A.IV.iii'!Q51</f>
        <v>508.25</v>
      </c>
      <c r="AD47" s="12">
        <f t="shared" si="12"/>
        <v>8.4321444593702614E-3</v>
      </c>
      <c r="AE47" s="13">
        <f t="shared" si="13"/>
        <v>3931378.7700000009</v>
      </c>
      <c r="AF47" s="10"/>
    </row>
    <row r="48" spans="1:32" x14ac:dyDescent="0.2">
      <c r="A48" s="11" t="s">
        <v>65</v>
      </c>
      <c r="B48" s="12">
        <f t="shared" si="1"/>
        <v>1.2357505377912572E-2</v>
      </c>
      <c r="C48" s="13">
        <f>'[1]Prov. Julio mpios 21 A. IV.i'!D52+'[1]Prov.Ago. mpios 21 A. IV.ii'!D52+'[1]Prov. Sep. mpios 21 A.IV.iii'!D52+'[1]Prov. 1er ajs cuat. 21 A.IV iv'!D52</f>
        <v>3827002.1700000004</v>
      </c>
      <c r="D48" s="12">
        <f t="shared" si="2"/>
        <v>1.233546972466956E-2</v>
      </c>
      <c r="E48" s="13">
        <f>'[1]Prov. Julio mpios 21 A. IV.i'!E52+'[1]Prov.Ago. mpios 21 A. IV.ii'!E52+'[1]Prov. Sep. mpios 21 A.IV.iii'!E52</f>
        <v>1378378.6600000001</v>
      </c>
      <c r="F48" s="12">
        <v>0</v>
      </c>
      <c r="G48" s="13">
        <f>'[1]Prov. Julio mpios 21 A. IV.i'!F52+'[1]Prov.Ago. mpios 21 A. IV.ii'!F52+'[1]Prov. Sep. mpios 21 A.IV.iii'!F52</f>
        <v>0</v>
      </c>
      <c r="H48" s="12">
        <f t="shared" si="3"/>
        <v>1.2335114599633488E-2</v>
      </c>
      <c r="I48" s="13">
        <f>'[1]Prov. Julio mpios 21 A. IV.i'!G52+'[1]Prov.Ago. mpios 21 A. IV.ii'!G52+'[1]Prov. Sep. mpios 21 A.IV.iii'!G52</f>
        <v>36852.080000000002</v>
      </c>
      <c r="J48" s="12">
        <f t="shared" si="3"/>
        <v>0</v>
      </c>
      <c r="K48" s="13">
        <f>'[1]Prov. Julio mpios 21 A. IV.i'!H52+'[1]Prov.Ago. mpios 21 A. IV.ii'!H52+'[1]Prov. Sep. mpios 21 A.IV.iii'!H52</f>
        <v>0</v>
      </c>
      <c r="L48" s="12">
        <f t="shared" si="4"/>
        <v>1.2338128891428582E-2</v>
      </c>
      <c r="M48" s="13">
        <f>'[1]Prov. Julio mpios 21 A. IV.i'!I52+'[1]Prov.Ago. mpios 21 A. IV.ii'!I52+'[1]Prov. Sep. mpios 21 A.IV.iii'!I52</f>
        <v>6309.08</v>
      </c>
      <c r="N48" s="12">
        <f t="shared" si="0"/>
        <v>1.2018456439701753E-2</v>
      </c>
      <c r="O48" s="13">
        <f>'[1]Prov. Julio mpios 21 A. IV.i'!J52+'[1]Prov.Ago. mpios 21 A. IV.ii'!J52+'[1]Prov. Sep. mpios 21 A.IV.iii'!J52+'[1]Prov.Ago. ISANmpios 21 A.IV.iii'!Q53+'[1]Prov.Sep. ISANmpios 21 A.IV.iii'!Q53</f>
        <v>19333.86</v>
      </c>
      <c r="P48" s="12">
        <f t="shared" si="5"/>
        <v>9.8503966323381358E-3</v>
      </c>
      <c r="Q48" s="13">
        <f>'[1]Prov. Julio mpios 21 A. IV.i'!K52+'[1]Prov.Ago. mpios 21 A. IV.ii'!K52+'[1]Prov. Sep. mpios 21 A.IV.iii'!K52</f>
        <v>180134.81</v>
      </c>
      <c r="R48" s="12">
        <f t="shared" si="6"/>
        <v>9.850396607847688E-3</v>
      </c>
      <c r="S48" s="13">
        <f>'[1]Prov. Julio mpios 21 A. IV.i'!L52+'[1]Prov.Ago. mpios 21 A. IV.ii'!L52+'[1]Prov. Sep. mpios 21 A.IV.iii'!L52</f>
        <v>73553.14</v>
      </c>
      <c r="T48" s="12">
        <f t="shared" si="7"/>
        <v>1.233384866901233E-2</v>
      </c>
      <c r="U48" s="13">
        <f>'[1]Prov. Julio mpios 21 A. IV.i'!M52+'[1]Prov.Ago. mpios 21 A. IV.ii'!M52+'[1]Prov. Sep. mpios 21 A.IV.iii'!M52</f>
        <v>277.63</v>
      </c>
      <c r="V48" s="12">
        <f t="shared" si="8"/>
        <v>1.2338609210660677E-2</v>
      </c>
      <c r="W48" s="13">
        <f>'[1]Prov. Julio mpios 21 A. IV.i'!N52+'[1]Prov.Ago. mpios 21 A. IV.ii'!N52+'[1]Prov. Sep. mpios 21 A.IV.iii'!N52</f>
        <v>302.08</v>
      </c>
      <c r="X48" s="12">
        <f t="shared" si="9"/>
        <v>1.2336730783672983E-2</v>
      </c>
      <c r="Y48" s="13">
        <f>'[1]Prov. Julio mpios 21 A. IV.i'!O52+'[1]Prov.Ago. mpios 21 A. IV.ii'!O52+'[1]Prov. Sep. mpios 21 A.IV.iii'!O52</f>
        <v>640.66000000000008</v>
      </c>
      <c r="Z48" s="12">
        <f t="shared" si="10"/>
        <v>1.2338128896258866E-2</v>
      </c>
      <c r="AA48" s="13">
        <f>'[1]Prov. Julio mpios 21 A. IV.i'!P52+'[1]Prov.Ago. mpios 21 A. IV.ii'!P52+'[1]Prov. Sep. mpios 21 A.IV.iii'!P52</f>
        <v>170089.25</v>
      </c>
      <c r="AB48" s="12">
        <f t="shared" si="11"/>
        <v>1.2336827398147898E-2</v>
      </c>
      <c r="AC48" s="13">
        <f>'[1]Prov. Julio mpios 21 A. IV.i'!Q52+'[1]Prov.Ago. mpios 21 A. IV.ii'!Q52+'[1]Prov. Sep. mpios 21 A.IV.iii'!Q52</f>
        <v>731.11</v>
      </c>
      <c r="AD48" s="12">
        <f t="shared" si="12"/>
        <v>1.221182152628985E-2</v>
      </c>
      <c r="AE48" s="13">
        <f t="shared" si="13"/>
        <v>5693604.5300000003</v>
      </c>
      <c r="AF48" s="10"/>
    </row>
    <row r="49" spans="1:32" x14ac:dyDescent="0.2">
      <c r="A49" s="11" t="s">
        <v>66</v>
      </c>
      <c r="B49" s="12">
        <f t="shared" si="1"/>
        <v>1.6430526185167379E-2</v>
      </c>
      <c r="C49" s="13">
        <f>'[1]Prov. Julio mpios 21 A. IV.i'!D53+'[1]Prov.Ago. mpios 21 A. IV.ii'!D53+'[1]Prov. Sep. mpios 21 A.IV.iii'!D53+'[1]Prov. 1er ajs cuat. 21 A.IV iv'!D53</f>
        <v>5088378.0699999994</v>
      </c>
      <c r="D49" s="12">
        <f t="shared" si="2"/>
        <v>1.640903905382118E-2</v>
      </c>
      <c r="E49" s="13">
        <f>'[1]Prov. Julio mpios 21 A. IV.i'!E53+'[1]Prov.Ago. mpios 21 A. IV.ii'!E53+'[1]Prov. Sep. mpios 21 A.IV.iii'!E53</f>
        <v>1833563.6800000002</v>
      </c>
      <c r="F49" s="12">
        <v>0</v>
      </c>
      <c r="G49" s="13">
        <f>'[1]Prov. Julio mpios 21 A. IV.i'!F53+'[1]Prov.Ago. mpios 21 A. IV.ii'!F53+'[1]Prov. Sep. mpios 21 A.IV.iii'!F53</f>
        <v>0</v>
      </c>
      <c r="H49" s="12">
        <f t="shared" si="3"/>
        <v>1.6408669238429169E-2</v>
      </c>
      <c r="I49" s="13">
        <f>'[1]Prov. Julio mpios 21 A. IV.i'!G53+'[1]Prov.Ago. mpios 21 A. IV.ii'!G53+'[1]Prov. Sep. mpios 21 A.IV.iii'!G53</f>
        <v>49022.130000000005</v>
      </c>
      <c r="J49" s="12">
        <f t="shared" si="3"/>
        <v>0</v>
      </c>
      <c r="K49" s="13">
        <f>'[1]Prov. Julio mpios 21 A. IV.i'!H53+'[1]Prov.Ago. mpios 21 A. IV.ii'!H53+'[1]Prov. Sep. mpios 21 A.IV.iii'!H53</f>
        <v>0</v>
      </c>
      <c r="L49" s="12">
        <f t="shared" si="4"/>
        <v>1.6411693636547469E-2</v>
      </c>
      <c r="M49" s="13">
        <f>'[1]Prov. Julio mpios 21 A. IV.i'!I53+'[1]Prov.Ago. mpios 21 A. IV.ii'!I53+'[1]Prov. Sep. mpios 21 A.IV.iii'!I53</f>
        <v>8392.09</v>
      </c>
      <c r="N49" s="12">
        <f t="shared" si="0"/>
        <v>1.609627600513586E-2</v>
      </c>
      <c r="O49" s="13">
        <f>'[1]Prov. Julio mpios 21 A. IV.i'!J53+'[1]Prov.Ago. mpios 21 A. IV.ii'!J53+'[1]Prov. Sep. mpios 21 A.IV.iii'!J53+'[1]Prov.Ago. ISANmpios 21 A.IV.iii'!Q54+'[1]Prov.Sep. ISANmpios 21 A.IV.iii'!Q54</f>
        <v>25893.769999999997</v>
      </c>
      <c r="P49" s="12">
        <f t="shared" si="5"/>
        <v>1.6944823984187819E-2</v>
      </c>
      <c r="Q49" s="13">
        <f>'[1]Prov. Julio mpios 21 A. IV.i'!K53+'[1]Prov.Ago. mpios 21 A. IV.ii'!K53+'[1]Prov. Sep. mpios 21 A.IV.iii'!K53</f>
        <v>309871.03999999998</v>
      </c>
      <c r="R49" s="12">
        <f t="shared" si="6"/>
        <v>1.6944824813186599E-2</v>
      </c>
      <c r="S49" s="13">
        <f>'[1]Prov. Julio mpios 21 A. IV.i'!L53+'[1]Prov.Ago. mpios 21 A. IV.ii'!L53+'[1]Prov. Sep. mpios 21 A.IV.iii'!L53</f>
        <v>126527.40000000002</v>
      </c>
      <c r="T49" s="12">
        <f t="shared" si="7"/>
        <v>1.6406777552688625E-2</v>
      </c>
      <c r="U49" s="13">
        <f>'[1]Prov. Julio mpios 21 A. IV.i'!M53+'[1]Prov.Ago. mpios 21 A. IV.ii'!M53+'[1]Prov. Sep. mpios 21 A.IV.iii'!M53</f>
        <v>369.31</v>
      </c>
      <c r="V49" s="12">
        <f t="shared" si="8"/>
        <v>1.6412131114061066E-2</v>
      </c>
      <c r="W49" s="13">
        <f>'[1]Prov. Julio mpios 21 A. IV.i'!N53+'[1]Prov.Ago. mpios 21 A. IV.ii'!N53+'[1]Prov. Sep. mpios 21 A.IV.iii'!N53</f>
        <v>401.81</v>
      </c>
      <c r="X49" s="12">
        <f t="shared" si="9"/>
        <v>1.6410397623004325E-2</v>
      </c>
      <c r="Y49" s="13">
        <f>'[1]Prov. Julio mpios 21 A. IV.i'!O53+'[1]Prov.Ago. mpios 21 A. IV.ii'!O53+'[1]Prov. Sep. mpios 21 A.IV.iii'!O53</f>
        <v>852.21</v>
      </c>
      <c r="Z49" s="12">
        <f t="shared" si="10"/>
        <v>1.641171260570767E-2</v>
      </c>
      <c r="AA49" s="13">
        <f>'[1]Prov. Julio mpios 21 A. IV.i'!P53+'[1]Prov.Ago. mpios 21 A. IV.ii'!P53+'[1]Prov. Sep. mpios 21 A.IV.iii'!P53</f>
        <v>226246.28999999998</v>
      </c>
      <c r="AB49" s="12">
        <f t="shared" si="11"/>
        <v>1.6410573989578552E-2</v>
      </c>
      <c r="AC49" s="13">
        <f>'[1]Prov. Julio mpios 21 A. IV.i'!Q53+'[1]Prov.Ago. mpios 21 A. IV.ii'!Q53+'[1]Prov. Sep. mpios 21 A.IV.iii'!Q53</f>
        <v>972.53</v>
      </c>
      <c r="AD49" s="12">
        <f t="shared" si="12"/>
        <v>1.6451908177945073E-2</v>
      </c>
      <c r="AE49" s="13">
        <f t="shared" si="13"/>
        <v>7670490.3299999991</v>
      </c>
      <c r="AF49" s="10"/>
    </row>
    <row r="50" spans="1:32" x14ac:dyDescent="0.2">
      <c r="A50" s="11" t="s">
        <v>67</v>
      </c>
      <c r="B50" s="12">
        <f t="shared" si="1"/>
        <v>1.4755491595586565E-2</v>
      </c>
      <c r="C50" s="13">
        <f>'[1]Prov. Julio mpios 21 A. IV.i'!D54+'[1]Prov.Ago. mpios 21 A. IV.ii'!D54+'[1]Prov. Sep. mpios 21 A.IV.iii'!D54+'[1]Prov. 1er ajs cuat. 21 A.IV iv'!D54</f>
        <v>4569635.75</v>
      </c>
      <c r="D50" s="12">
        <f t="shared" si="2"/>
        <v>1.4750737857580685E-2</v>
      </c>
      <c r="E50" s="13">
        <f>'[1]Prov. Julio mpios 21 A. IV.i'!E54+'[1]Prov.Ago. mpios 21 A. IV.ii'!E54+'[1]Prov. Sep. mpios 21 A.IV.iii'!E54</f>
        <v>1648263.32</v>
      </c>
      <c r="F50" s="12">
        <v>0</v>
      </c>
      <c r="G50" s="13">
        <f>'[1]Prov. Julio mpios 21 A. IV.i'!F54+'[1]Prov.Ago. mpios 21 A. IV.ii'!F54+'[1]Prov. Sep. mpios 21 A.IV.iii'!F54</f>
        <v>0</v>
      </c>
      <c r="H50" s="12">
        <f t="shared" si="3"/>
        <v>1.4750632201702054E-2</v>
      </c>
      <c r="I50" s="13">
        <f>'[1]Prov. Julio mpios 21 A. IV.i'!G54+'[1]Prov.Ago. mpios 21 A. IV.ii'!G54+'[1]Prov. Sep. mpios 21 A.IV.iii'!G54</f>
        <v>44068.619999999995</v>
      </c>
      <c r="J50" s="12">
        <f t="shared" si="3"/>
        <v>0</v>
      </c>
      <c r="K50" s="13">
        <f>'[1]Prov. Julio mpios 21 A. IV.i'!H54+'[1]Prov.Ago. mpios 21 A. IV.ii'!H54+'[1]Prov. Sep. mpios 21 A.IV.iii'!H54</f>
        <v>0</v>
      </c>
      <c r="L50" s="12">
        <f t="shared" si="4"/>
        <v>1.4751357294305528E-2</v>
      </c>
      <c r="M50" s="13">
        <f>'[1]Prov. Julio mpios 21 A. IV.i'!I54+'[1]Prov.Ago. mpios 21 A. IV.ii'!I54+'[1]Prov. Sep. mpios 21 A.IV.iii'!I54</f>
        <v>7543.08</v>
      </c>
      <c r="N50" s="12">
        <f t="shared" si="0"/>
        <v>1.4687575152805799E-2</v>
      </c>
      <c r="O50" s="13">
        <f>'[1]Prov. Julio mpios 21 A. IV.i'!J54+'[1]Prov.Ago. mpios 21 A. IV.ii'!J54+'[1]Prov. Sep. mpios 21 A.IV.iii'!J54+'[1]Prov.Ago. ISANmpios 21 A.IV.iii'!Q55+'[1]Prov.Sep. ISANmpios 21 A.IV.iii'!Q55</f>
        <v>23627.62</v>
      </c>
      <c r="P50" s="12">
        <f t="shared" si="5"/>
        <v>1.5257232468665173E-2</v>
      </c>
      <c r="Q50" s="13">
        <f>'[1]Prov. Julio mpios 21 A. IV.i'!K54+'[1]Prov.Ago. mpios 21 A. IV.ii'!K54+'[1]Prov. Sep. mpios 21 A.IV.iii'!K54</f>
        <v>279009.95</v>
      </c>
      <c r="R50" s="12">
        <f t="shared" si="6"/>
        <v>1.5257232627856306E-2</v>
      </c>
      <c r="S50" s="13">
        <f>'[1]Prov. Julio mpios 21 A. IV.i'!L54+'[1]Prov.Ago. mpios 21 A. IV.ii'!L54+'[1]Prov. Sep. mpios 21 A.IV.iii'!L54</f>
        <v>113926.11000000002</v>
      </c>
      <c r="T50" s="12">
        <f t="shared" si="7"/>
        <v>1.475103955645591E-2</v>
      </c>
      <c r="U50" s="13">
        <f>'[1]Prov. Julio mpios 21 A. IV.i'!M54+'[1]Prov.Ago. mpios 21 A. IV.ii'!M54+'[1]Prov. Sep. mpios 21 A.IV.iii'!M54</f>
        <v>332.04</v>
      </c>
      <c r="V50" s="12">
        <f t="shared" si="8"/>
        <v>1.4751353007250077E-2</v>
      </c>
      <c r="W50" s="13">
        <f>'[1]Prov. Julio mpios 21 A. IV.i'!N54+'[1]Prov.Ago. mpios 21 A. IV.ii'!N54+'[1]Prov. Sep. mpios 21 A.IV.iii'!N54</f>
        <v>361.15</v>
      </c>
      <c r="X50" s="12">
        <f t="shared" si="9"/>
        <v>1.4750891084533159E-2</v>
      </c>
      <c r="Y50" s="13">
        <f>'[1]Prov. Julio mpios 21 A. IV.i'!O54+'[1]Prov.Ago. mpios 21 A. IV.ii'!O54+'[1]Prov. Sep. mpios 21 A.IV.iii'!O54</f>
        <v>766.03</v>
      </c>
      <c r="Z50" s="12">
        <f t="shared" si="10"/>
        <v>1.4751343787675019E-2</v>
      </c>
      <c r="AA50" s="13">
        <f>'[1]Prov. Julio mpios 21 A. IV.i'!P54+'[1]Prov.Ago. mpios 21 A. IV.ii'!P54+'[1]Prov. Sep. mpios 21 A.IV.iii'!P54</f>
        <v>203357.01</v>
      </c>
      <c r="AB50" s="12">
        <f t="shared" si="11"/>
        <v>1.4751005696698074E-2</v>
      </c>
      <c r="AC50" s="13">
        <f>'[1]Prov. Julio mpios 21 A. IV.i'!Q54+'[1]Prov.Ago. mpios 21 A. IV.ii'!Q54+'[1]Prov. Sep. mpios 21 A.IV.iii'!Q54</f>
        <v>874.18</v>
      </c>
      <c r="AD50" s="12">
        <f t="shared" si="12"/>
        <v>1.4781673371943162E-2</v>
      </c>
      <c r="AE50" s="13">
        <f t="shared" si="13"/>
        <v>6891764.8600000013</v>
      </c>
      <c r="AF50" s="10"/>
    </row>
    <row r="51" spans="1:32" x14ac:dyDescent="0.2">
      <c r="A51" s="11" t="s">
        <v>68</v>
      </c>
      <c r="B51" s="12">
        <f t="shared" si="1"/>
        <v>1.1130426778376451E-2</v>
      </c>
      <c r="C51" s="13">
        <f>'[1]Prov. Julio mpios 21 A. IV.i'!D55+'[1]Prov.Ago. mpios 21 A. IV.ii'!D55+'[1]Prov. Sep. mpios 21 A.IV.iii'!D55+'[1]Prov. 1er ajs cuat. 21 A.IV iv'!D55</f>
        <v>3446987.5700000003</v>
      </c>
      <c r="D51" s="12">
        <f t="shared" si="2"/>
        <v>1.1164474109771418E-2</v>
      </c>
      <c r="E51" s="13">
        <f>'[1]Prov. Julio mpios 21 A. IV.i'!E55+'[1]Prov.Ago. mpios 21 A. IV.ii'!E55+'[1]Prov. Sep. mpios 21 A.IV.iii'!E55</f>
        <v>1247530.3500000001</v>
      </c>
      <c r="F51" s="12">
        <v>0</v>
      </c>
      <c r="G51" s="13">
        <f>'[1]Prov. Julio mpios 21 A. IV.i'!F55+'[1]Prov.Ago. mpios 21 A. IV.ii'!F55+'[1]Prov. Sep. mpios 21 A.IV.iii'!F55</f>
        <v>0</v>
      </c>
      <c r="H51" s="12">
        <f t="shared" si="3"/>
        <v>1.1165028493008549E-2</v>
      </c>
      <c r="I51" s="13">
        <f>'[1]Prov. Julio mpios 21 A. IV.i'!G55+'[1]Prov.Ago. mpios 21 A. IV.ii'!G55+'[1]Prov. Sep. mpios 21 A.IV.iii'!G55</f>
        <v>33356.36</v>
      </c>
      <c r="J51" s="12">
        <f t="shared" si="3"/>
        <v>0</v>
      </c>
      <c r="K51" s="13">
        <f>'[1]Prov. Julio mpios 21 A. IV.i'!H55+'[1]Prov.Ago. mpios 21 A. IV.ii'!H55+'[1]Prov. Sep. mpios 21 A.IV.iii'!H55</f>
        <v>0</v>
      </c>
      <c r="L51" s="12">
        <f t="shared" si="4"/>
        <v>1.1160183999865455E-2</v>
      </c>
      <c r="M51" s="13">
        <f>'[1]Prov. Julio mpios 21 A. IV.i'!I55+'[1]Prov.Ago. mpios 21 A. IV.ii'!I55+'[1]Prov. Sep. mpios 21 A.IV.iii'!I55</f>
        <v>5706.74</v>
      </c>
      <c r="N51" s="12">
        <f t="shared" si="0"/>
        <v>1.1680987375997699E-2</v>
      </c>
      <c r="O51" s="13">
        <f>'[1]Prov. Julio mpios 21 A. IV.i'!J55+'[1]Prov.Ago. mpios 21 A. IV.ii'!J55+'[1]Prov. Sep. mpios 21 A.IV.iii'!J55+'[1]Prov.Ago. ISANmpios 21 A.IV.iii'!Q56+'[1]Prov.Sep. ISANmpios 21 A.IV.iii'!Q56</f>
        <v>18790.980000000003</v>
      </c>
      <c r="P51" s="12">
        <f t="shared" si="5"/>
        <v>1.0819795127720249E-2</v>
      </c>
      <c r="Q51" s="13">
        <f>'[1]Prov. Julio mpios 21 A. IV.i'!K55+'[1]Prov.Ago. mpios 21 A. IV.ii'!K55+'[1]Prov. Sep. mpios 21 A.IV.iii'!K55</f>
        <v>197862.26</v>
      </c>
      <c r="R51" s="12">
        <f t="shared" si="6"/>
        <v>1.0819794961933424E-2</v>
      </c>
      <c r="S51" s="13">
        <f>'[1]Prov. Julio mpios 21 A. IV.i'!L55+'[1]Prov.Ago. mpios 21 A. IV.ii'!L55+'[1]Prov. Sep. mpios 21 A.IV.iii'!L55</f>
        <v>80791.66</v>
      </c>
      <c r="T51" s="12">
        <f t="shared" si="7"/>
        <v>1.1167235312933146E-2</v>
      </c>
      <c r="U51" s="13">
        <f>'[1]Prov. Julio mpios 21 A. IV.i'!M55+'[1]Prov.Ago. mpios 21 A. IV.ii'!M55+'[1]Prov. Sep. mpios 21 A.IV.iii'!M55</f>
        <v>251.37</v>
      </c>
      <c r="V51" s="12">
        <f t="shared" si="8"/>
        <v>1.1160216481160015E-2</v>
      </c>
      <c r="W51" s="13">
        <f>'[1]Prov. Julio mpios 21 A. IV.i'!N55+'[1]Prov.Ago. mpios 21 A. IV.ii'!N55+'[1]Prov. Sep. mpios 21 A.IV.iii'!N55</f>
        <v>273.23</v>
      </c>
      <c r="X51" s="12">
        <f t="shared" si="9"/>
        <v>1.1162482597133507E-2</v>
      </c>
      <c r="Y51" s="13">
        <f>'[1]Prov. Julio mpios 21 A. IV.i'!O55+'[1]Prov.Ago. mpios 21 A. IV.ii'!O55+'[1]Prov. Sep. mpios 21 A.IV.iii'!O55</f>
        <v>579.67999999999995</v>
      </c>
      <c r="Z51" s="12">
        <f t="shared" si="10"/>
        <v>1.1160185293993905E-2</v>
      </c>
      <c r="AA51" s="13">
        <f>'[1]Prov. Julio mpios 21 A. IV.i'!P55+'[1]Prov.Ago. mpios 21 A. IV.ii'!P55+'[1]Prov. Sep. mpios 21 A.IV.iii'!P55</f>
        <v>153850.52000000002</v>
      </c>
      <c r="AB51" s="12">
        <f t="shared" si="11"/>
        <v>1.1162052161235454E-2</v>
      </c>
      <c r="AC51" s="13">
        <f>'[1]Prov. Julio mpios 21 A. IV.i'!Q55+'[1]Prov.Ago. mpios 21 A. IV.ii'!Q55+'[1]Prov. Sep. mpios 21 A.IV.iii'!Q55</f>
        <v>661.49</v>
      </c>
      <c r="AD51" s="12">
        <f t="shared" si="12"/>
        <v>1.112447284589356E-2</v>
      </c>
      <c r="AE51" s="13">
        <f t="shared" si="13"/>
        <v>5186642.2100000009</v>
      </c>
      <c r="AF51" s="10"/>
    </row>
    <row r="52" spans="1:32" x14ac:dyDescent="0.2">
      <c r="A52" s="11" t="s">
        <v>69</v>
      </c>
      <c r="B52" s="12">
        <f t="shared" si="1"/>
        <v>1.3156309959436976E-2</v>
      </c>
      <c r="C52" s="13">
        <f>'[1]Prov. Julio mpios 21 A. IV.i'!D56+'[1]Prov.Ago. mpios 21 A. IV.ii'!D56+'[1]Prov. Sep. mpios 21 A.IV.iii'!D56+'[1]Prov. 1er ajs cuat. 21 A.IV iv'!D56</f>
        <v>4074384.3699999996</v>
      </c>
      <c r="D52" s="12">
        <f t="shared" si="2"/>
        <v>1.3122592984517173E-2</v>
      </c>
      <c r="E52" s="13">
        <f>'[1]Prov. Julio mpios 21 A. IV.i'!E56+'[1]Prov.Ago. mpios 21 A. IV.ii'!E56+'[1]Prov. Sep. mpios 21 A.IV.iii'!E56</f>
        <v>1466332.66</v>
      </c>
      <c r="F52" s="12">
        <v>0</v>
      </c>
      <c r="G52" s="13">
        <f>'[1]Prov. Julio mpios 21 A. IV.i'!F56+'[1]Prov.Ago. mpios 21 A. IV.ii'!F56+'[1]Prov. Sep. mpios 21 A.IV.iii'!F56</f>
        <v>0</v>
      </c>
      <c r="H52" s="12">
        <f t="shared" si="3"/>
        <v>1.3122017020493216E-2</v>
      </c>
      <c r="I52" s="13">
        <f>'[1]Prov. Julio mpios 21 A. IV.i'!G56+'[1]Prov.Ago. mpios 21 A. IV.ii'!G56+'[1]Prov. Sep. mpios 21 A.IV.iii'!G56</f>
        <v>39203.01</v>
      </c>
      <c r="J52" s="12">
        <f t="shared" si="3"/>
        <v>0</v>
      </c>
      <c r="K52" s="13">
        <f>'[1]Prov. Julio mpios 21 A. IV.i'!H56+'[1]Prov.Ago. mpios 21 A. IV.ii'!H56+'[1]Prov. Sep. mpios 21 A.IV.iii'!H56</f>
        <v>0</v>
      </c>
      <c r="L52" s="12">
        <f t="shared" si="4"/>
        <v>1.3126906479772495E-2</v>
      </c>
      <c r="M52" s="13">
        <f>'[1]Prov. Julio mpios 21 A. IV.i'!I56+'[1]Prov.Ago. mpios 21 A. IV.ii'!I56+'[1]Prov. Sep. mpios 21 A.IV.iii'!I56</f>
        <v>6712.42</v>
      </c>
      <c r="N52" s="12">
        <f t="shared" si="0"/>
        <v>1.2612527063246651E-2</v>
      </c>
      <c r="O52" s="13">
        <f>'[1]Prov. Julio mpios 21 A. IV.i'!J56+'[1]Prov.Ago. mpios 21 A. IV.ii'!J56+'[1]Prov. Sep. mpios 21 A.IV.iii'!J56+'[1]Prov.Ago. ISANmpios 21 A.IV.iii'!Q57+'[1]Prov.Sep. ISANmpios 21 A.IV.iii'!Q57</f>
        <v>20289.53</v>
      </c>
      <c r="P52" s="12">
        <f t="shared" si="5"/>
        <v>1.0912621959998212E-2</v>
      </c>
      <c r="Q52" s="13">
        <f>'[1]Prov. Julio mpios 21 A. IV.i'!K56+'[1]Prov.Ago. mpios 21 A. IV.ii'!K56+'[1]Prov. Sep. mpios 21 A.IV.iii'!K56</f>
        <v>199559.78999999998</v>
      </c>
      <c r="R52" s="12">
        <f t="shared" si="6"/>
        <v>1.0912623118674653E-2</v>
      </c>
      <c r="S52" s="13">
        <f>'[1]Prov. Julio mpios 21 A. IV.i'!L56+'[1]Prov.Ago. mpios 21 A. IV.ii'!L56+'[1]Prov. Sep. mpios 21 A.IV.iii'!L56</f>
        <v>81484.81</v>
      </c>
      <c r="T52" s="12">
        <f t="shared" si="7"/>
        <v>1.3120179834381773E-2</v>
      </c>
      <c r="U52" s="13">
        <f>'[1]Prov. Julio mpios 21 A. IV.i'!M56+'[1]Prov.Ago. mpios 21 A. IV.ii'!M56+'[1]Prov. Sep. mpios 21 A.IV.iii'!M56</f>
        <v>295.33000000000004</v>
      </c>
      <c r="V52" s="12">
        <f t="shared" si="8"/>
        <v>1.3127335852139285E-2</v>
      </c>
      <c r="W52" s="13">
        <f>'[1]Prov. Julio mpios 21 A. IV.i'!N56+'[1]Prov.Ago. mpios 21 A. IV.ii'!N56+'[1]Prov. Sep. mpios 21 A.IV.iii'!N56</f>
        <v>321.39</v>
      </c>
      <c r="X52" s="12">
        <f t="shared" si="9"/>
        <v>1.3124312791371643E-2</v>
      </c>
      <c r="Y52" s="13">
        <f>'[1]Prov. Julio mpios 21 A. IV.i'!O56+'[1]Prov.Ago. mpios 21 A. IV.ii'!O56+'[1]Prov. Sep. mpios 21 A.IV.iii'!O56</f>
        <v>681.56</v>
      </c>
      <c r="Z52" s="12">
        <f t="shared" si="10"/>
        <v>1.3126901432357972E-2</v>
      </c>
      <c r="AA52" s="13">
        <f>'[1]Prov. Julio mpios 21 A. IV.i'!P56+'[1]Prov.Ago. mpios 21 A. IV.ii'!P56+'[1]Prov. Sep. mpios 21 A.IV.iii'!P56</f>
        <v>180963</v>
      </c>
      <c r="AB52" s="12">
        <f t="shared" si="11"/>
        <v>1.3124848133048948E-2</v>
      </c>
      <c r="AC52" s="13">
        <f>'[1]Prov. Julio mpios 21 A. IV.i'!Q56+'[1]Prov.Ago. mpios 21 A. IV.ii'!Q56+'[1]Prov. Sep. mpios 21 A.IV.iii'!Q56</f>
        <v>777.81000000000006</v>
      </c>
      <c r="AD52" s="12">
        <f t="shared" si="12"/>
        <v>1.3021283346711808E-2</v>
      </c>
      <c r="AE52" s="13">
        <f t="shared" si="13"/>
        <v>6071005.6799999978</v>
      </c>
      <c r="AF52" s="10"/>
    </row>
    <row r="53" spans="1:32" x14ac:dyDescent="0.2">
      <c r="A53" s="11" t="s">
        <v>70</v>
      </c>
      <c r="B53" s="12">
        <f t="shared" si="1"/>
        <v>1.9960593355239375E-2</v>
      </c>
      <c r="C53" s="13">
        <f>'[1]Prov. Julio mpios 21 A. IV.i'!D57+'[1]Prov.Ago. mpios 21 A. IV.ii'!D57+'[1]Prov. Sep. mpios 21 A.IV.iii'!D57+'[1]Prov. 1er ajs cuat. 21 A.IV iv'!D57</f>
        <v>6181606.3800000008</v>
      </c>
      <c r="D53" s="12">
        <f t="shared" si="2"/>
        <v>2.01098713243105E-2</v>
      </c>
      <c r="E53" s="13">
        <f>'[1]Prov. Julio mpios 21 A. IV.i'!E57+'[1]Prov.Ago. mpios 21 A. IV.ii'!E57+'[1]Prov. Sep. mpios 21 A.IV.iii'!E57</f>
        <v>2247098.6599999997</v>
      </c>
      <c r="F53" s="12">
        <v>0</v>
      </c>
      <c r="G53" s="13">
        <f>'[1]Prov. Julio mpios 21 A. IV.i'!F57+'[1]Prov.Ago. mpios 21 A. IV.ii'!F57+'[1]Prov. Sep. mpios 21 A.IV.iii'!F57</f>
        <v>0</v>
      </c>
      <c r="H53" s="12">
        <f t="shared" si="3"/>
        <v>2.0112198020133393E-2</v>
      </c>
      <c r="I53" s="13">
        <f>'[1]Prov. Julio mpios 21 A. IV.i'!G57+'[1]Prov.Ago. mpios 21 A. IV.ii'!G57+'[1]Prov. Sep. mpios 21 A.IV.iii'!G57</f>
        <v>60086.7</v>
      </c>
      <c r="J53" s="12">
        <f t="shared" si="3"/>
        <v>0</v>
      </c>
      <c r="K53" s="13">
        <f>'[1]Prov. Julio mpios 21 A. IV.i'!H57+'[1]Prov.Ago. mpios 21 A. IV.ii'!H57+'[1]Prov. Sep. mpios 21 A.IV.iii'!H57</f>
        <v>0</v>
      </c>
      <c r="L53" s="12">
        <f t="shared" si="4"/>
        <v>2.0092082068539605E-2</v>
      </c>
      <c r="M53" s="13">
        <f>'[1]Prov. Julio mpios 21 A. IV.i'!I57+'[1]Prov.Ago. mpios 21 A. IV.ii'!I57+'[1]Prov. Sep. mpios 21 A.IV.iii'!I57</f>
        <v>10274.050000000001</v>
      </c>
      <c r="N53" s="12">
        <f t="shared" si="0"/>
        <v>2.2257809145591907E-2</v>
      </c>
      <c r="O53" s="13">
        <f>'[1]Prov. Julio mpios 21 A. IV.i'!J57+'[1]Prov.Ago. mpios 21 A. IV.ii'!J57+'[1]Prov. Sep. mpios 21 A.IV.iii'!J57+'[1]Prov.Ago. ISANmpios 21 A.IV.iii'!Q58+'[1]Prov.Sep. ISANmpios 21 A.IV.iii'!Q58</f>
        <v>35805.710000000006</v>
      </c>
      <c r="P53" s="12">
        <f t="shared" si="5"/>
        <v>2.7626851215943854E-2</v>
      </c>
      <c r="Q53" s="13">
        <f>'[1]Prov. Julio mpios 21 A. IV.i'!K57+'[1]Prov.Ago. mpios 21 A. IV.ii'!K57+'[1]Prov. Sep. mpios 21 A.IV.iii'!K57</f>
        <v>505213.93</v>
      </c>
      <c r="R53" s="12">
        <f t="shared" si="6"/>
        <v>2.7626850014340384E-2</v>
      </c>
      <c r="S53" s="13">
        <f>'[1]Prov. Julio mpios 21 A. IV.i'!L57+'[1]Prov.Ago. mpios 21 A. IV.ii'!L57+'[1]Prov. Sep. mpios 21 A.IV.iii'!L57</f>
        <v>206290.33000000002</v>
      </c>
      <c r="T53" s="12">
        <f t="shared" si="7"/>
        <v>2.0121192735543938E-2</v>
      </c>
      <c r="U53" s="13">
        <f>'[1]Prov. Julio mpios 21 A. IV.i'!M57+'[1]Prov.Ago. mpios 21 A. IV.ii'!M57+'[1]Prov. Sep. mpios 21 A.IV.iii'!M57</f>
        <v>452.91999999999996</v>
      </c>
      <c r="V53" s="12">
        <f t="shared" si="8"/>
        <v>2.0091085469212705E-2</v>
      </c>
      <c r="W53" s="13">
        <f>'[1]Prov. Julio mpios 21 A. IV.i'!N57+'[1]Prov.Ago. mpios 21 A. IV.ii'!N57+'[1]Prov. Sep. mpios 21 A.IV.iii'!N57</f>
        <v>491.88</v>
      </c>
      <c r="X53" s="12">
        <f t="shared" si="9"/>
        <v>2.0101827228770429E-2</v>
      </c>
      <c r="Y53" s="13">
        <f>'[1]Prov. Julio mpios 21 A. IV.i'!O57+'[1]Prov.Ago. mpios 21 A. IV.ii'!O57+'[1]Prov. Sep. mpios 21 A.IV.iii'!O57</f>
        <v>1043.9100000000001</v>
      </c>
      <c r="Z53" s="12">
        <f t="shared" si="10"/>
        <v>2.0092098601010033E-2</v>
      </c>
      <c r="AA53" s="13">
        <f>'[1]Prov. Julio mpios 21 A. IV.i'!P57+'[1]Prov.Ago. mpios 21 A. IV.ii'!P57+'[1]Prov. Sep. mpios 21 A.IV.iii'!P57</f>
        <v>276982.83999999997</v>
      </c>
      <c r="AB53" s="12">
        <f t="shared" si="11"/>
        <v>2.0100097194848669E-2</v>
      </c>
      <c r="AC53" s="13">
        <f>'[1]Prov. Julio mpios 21 A. IV.i'!Q57+'[1]Prov.Ago. mpios 21 A. IV.ii'!Q57+'[1]Prov. Sep. mpios 21 A.IV.iii'!Q57</f>
        <v>1191.1799999999998</v>
      </c>
      <c r="AD53" s="12">
        <f t="shared" si="12"/>
        <v>2.0432818470307562E-2</v>
      </c>
      <c r="AE53" s="13">
        <f t="shared" si="13"/>
        <v>9526538.4900000021</v>
      </c>
      <c r="AF53" s="10"/>
    </row>
    <row r="54" spans="1:32" x14ac:dyDescent="0.2">
      <c r="A54" s="11" t="s">
        <v>71</v>
      </c>
      <c r="B54" s="12">
        <f t="shared" si="1"/>
        <v>1.2279767155230267E-2</v>
      </c>
      <c r="C54" s="13">
        <f>'[1]Prov. Julio mpios 21 A. IV.i'!D58+'[1]Prov.Ago. mpios 21 A. IV.ii'!D58+'[1]Prov. Sep. mpios 21 A.IV.iii'!D58+'[1]Prov. 1er ajs cuat. 21 A.IV iv'!D58</f>
        <v>3802927.3799999994</v>
      </c>
      <c r="D54" s="12">
        <f t="shared" si="2"/>
        <v>1.2243239630160715E-2</v>
      </c>
      <c r="E54" s="13">
        <f>'[1]Prov. Julio mpios 21 A. IV.i'!E58+'[1]Prov.Ago. mpios 21 A. IV.ii'!E58+'[1]Prov. Sep. mpios 21 A.IV.iii'!E58</f>
        <v>1368072.77</v>
      </c>
      <c r="F54" s="12">
        <v>0</v>
      </c>
      <c r="G54" s="13">
        <f>'[1]Prov. Julio mpios 21 A. IV.i'!F58+'[1]Prov.Ago. mpios 21 A. IV.ii'!F58+'[1]Prov. Sep. mpios 21 A.IV.iii'!F58</f>
        <v>0</v>
      </c>
      <c r="H54" s="12">
        <f t="shared" si="3"/>
        <v>1.2242601440968016E-2</v>
      </c>
      <c r="I54" s="13">
        <f>'[1]Prov. Julio mpios 21 A. IV.i'!G58+'[1]Prov.Ago. mpios 21 A. IV.ii'!G58+'[1]Prov. Sep. mpios 21 A.IV.iii'!G58</f>
        <v>36575.69</v>
      </c>
      <c r="J54" s="12">
        <f t="shared" si="3"/>
        <v>0</v>
      </c>
      <c r="K54" s="13">
        <f>'[1]Prov. Julio mpios 21 A. IV.i'!H58+'[1]Prov.Ago. mpios 21 A. IV.ii'!H58+'[1]Prov. Sep. mpios 21 A.IV.iii'!H58</f>
        <v>0</v>
      </c>
      <c r="L54" s="12">
        <f t="shared" si="4"/>
        <v>1.2247994615019671E-2</v>
      </c>
      <c r="M54" s="13">
        <f>'[1]Prov. Julio mpios 21 A. IV.i'!I58+'[1]Prov.Ago. mpios 21 A. IV.ii'!I58+'[1]Prov. Sep. mpios 21 A.IV.iii'!I58</f>
        <v>6262.99</v>
      </c>
      <c r="N54" s="12">
        <f t="shared" si="0"/>
        <v>1.1680956294629466E-2</v>
      </c>
      <c r="O54" s="13">
        <f>'[1]Prov. Julio mpios 21 A. IV.i'!J58+'[1]Prov.Ago. mpios 21 A. IV.ii'!J58+'[1]Prov. Sep. mpios 21 A.IV.iii'!J58+'[1]Prov.Ago. ISANmpios 21 A.IV.iii'!Q59+'[1]Prov.Sep. ISANmpios 21 A.IV.iii'!Q59</f>
        <v>18790.93</v>
      </c>
      <c r="P54" s="12">
        <f t="shared" si="5"/>
        <v>9.6026334815867889E-3</v>
      </c>
      <c r="Q54" s="13">
        <f>'[1]Prov. Julio mpios 21 A. IV.i'!K58+'[1]Prov.Ago. mpios 21 A. IV.ii'!K58+'[1]Prov. Sep. mpios 21 A.IV.iii'!K58</f>
        <v>175603.95</v>
      </c>
      <c r="R54" s="12">
        <f t="shared" si="6"/>
        <v>9.602633884946277E-3</v>
      </c>
      <c r="S54" s="13">
        <f>'[1]Prov. Julio mpios 21 A. IV.i'!L58+'[1]Prov.Ago. mpios 21 A. IV.ii'!L58+'[1]Prov. Sep. mpios 21 A.IV.iii'!L58</f>
        <v>71703.09</v>
      </c>
      <c r="T54" s="12">
        <f t="shared" si="7"/>
        <v>1.2240110886021959E-2</v>
      </c>
      <c r="U54" s="13">
        <f>'[1]Prov. Julio mpios 21 A. IV.i'!M58+'[1]Prov.Ago. mpios 21 A. IV.ii'!M58+'[1]Prov. Sep. mpios 21 A.IV.iii'!M58</f>
        <v>275.52</v>
      </c>
      <c r="V54" s="12">
        <f t="shared" si="8"/>
        <v>1.2248340651485758E-2</v>
      </c>
      <c r="W54" s="13">
        <f>'[1]Prov. Julio mpios 21 A. IV.i'!N58+'[1]Prov.Ago. mpios 21 A. IV.ii'!N58+'[1]Prov. Sep. mpios 21 A.IV.iii'!N58</f>
        <v>299.87</v>
      </c>
      <c r="X54" s="12">
        <f t="shared" si="9"/>
        <v>1.224526343559062E-2</v>
      </c>
      <c r="Y54" s="13">
        <f>'[1]Prov. Julio mpios 21 A. IV.i'!O58+'[1]Prov.Ago. mpios 21 A. IV.ii'!O58+'[1]Prov. Sep. mpios 21 A.IV.iii'!O58</f>
        <v>635.91000000000008</v>
      </c>
      <c r="Z54" s="12">
        <f t="shared" si="10"/>
        <v>1.2247994655315741E-2</v>
      </c>
      <c r="AA54" s="13">
        <f>'[1]Prov. Julio mpios 21 A. IV.i'!P58+'[1]Prov.Ago. mpios 21 A. IV.ii'!P58+'[1]Prov. Sep. mpios 21 A.IV.iii'!P58</f>
        <v>168846.69</v>
      </c>
      <c r="AB54" s="12">
        <f t="shared" si="11"/>
        <v>1.2245875968573666E-2</v>
      </c>
      <c r="AC54" s="13">
        <f>'[1]Prov. Julio mpios 21 A. IV.i'!Q58+'[1]Prov.Ago. mpios 21 A. IV.ii'!Q58+'[1]Prov. Sep. mpios 21 A.IV.iii'!Q58</f>
        <v>725.72</v>
      </c>
      <c r="AD54" s="12">
        <f t="shared" si="12"/>
        <v>1.2119842535509847E-2</v>
      </c>
      <c r="AE54" s="13">
        <f t="shared" si="13"/>
        <v>5650720.5099999998</v>
      </c>
      <c r="AF54" s="10"/>
    </row>
    <row r="55" spans="1:32" x14ac:dyDescent="0.2">
      <c r="A55" s="11" t="s">
        <v>72</v>
      </c>
      <c r="B55" s="12">
        <f t="shared" si="1"/>
        <v>6.967361491547816E-2</v>
      </c>
      <c r="C55" s="13">
        <f>'[1]Prov. Julio mpios 21 A. IV.i'!D59+'[1]Prov.Ago. mpios 21 A. IV.ii'!D59+'[1]Prov. Sep. mpios 21 A.IV.iii'!D59+'[1]Prov. 1er ajs cuat. 21 A.IV iv'!D59</f>
        <v>21577257.489999998</v>
      </c>
      <c r="D55" s="12">
        <f t="shared" si="2"/>
        <v>6.9462562003609146E-2</v>
      </c>
      <c r="E55" s="13">
        <f>'[1]Prov. Julio mpios 21 A. IV.i'!E59+'[1]Prov.Ago. mpios 21 A. IV.ii'!E59+'[1]Prov. Sep. mpios 21 A.IV.iii'!E59</f>
        <v>7761821.4199999999</v>
      </c>
      <c r="F55" s="12">
        <v>0</v>
      </c>
      <c r="G55" s="13">
        <f>'[1]Prov. Julio mpios 21 A. IV.i'!F59+'[1]Prov.Ago. mpios 21 A. IV.ii'!F59+'[1]Prov. Sep. mpios 21 A.IV.iii'!F59</f>
        <v>0</v>
      </c>
      <c r="H55" s="12">
        <f t="shared" si="3"/>
        <v>6.945987632109657E-2</v>
      </c>
      <c r="I55" s="13">
        <f>'[1]Prov. Julio mpios 21 A. IV.i'!G59+'[1]Prov.Ago. mpios 21 A. IV.ii'!G59+'[1]Prov. Sep. mpios 21 A.IV.iii'!G59</f>
        <v>207516.59</v>
      </c>
      <c r="J55" s="12">
        <f t="shared" si="3"/>
        <v>0</v>
      </c>
      <c r="K55" s="13">
        <f>'[1]Prov. Julio mpios 21 A. IV.i'!H59+'[1]Prov.Ago. mpios 21 A. IV.ii'!H59+'[1]Prov. Sep. mpios 21 A.IV.iii'!H59</f>
        <v>0</v>
      </c>
      <c r="L55" s="12">
        <f t="shared" si="4"/>
        <v>6.948476595791285E-2</v>
      </c>
      <c r="M55" s="13">
        <f>'[1]Prov. Julio mpios 21 A. IV.i'!I59+'[1]Prov.Ago. mpios 21 A. IV.ii'!I59+'[1]Prov. Sep. mpios 21 A.IV.iii'!I59</f>
        <v>35530.910000000003</v>
      </c>
      <c r="N55" s="12">
        <f t="shared" si="0"/>
        <v>6.6653739303992071E-2</v>
      </c>
      <c r="O55" s="13">
        <f>'[1]Prov. Julio mpios 21 A. IV.i'!J59+'[1]Prov.Ago. mpios 21 A. IV.ii'!J59+'[1]Prov. Sep. mpios 21 A.IV.iii'!J59+'[1]Prov.Ago. ISANmpios 21 A.IV.iii'!Q60+'[1]Prov.Sep. ISANmpios 21 A.IV.iii'!Q60</f>
        <v>107224.59</v>
      </c>
      <c r="P55" s="12">
        <f t="shared" si="5"/>
        <v>7.2127597032866142E-2</v>
      </c>
      <c r="Q55" s="13">
        <f>'[1]Prov. Julio mpios 21 A. IV.i'!K59+'[1]Prov.Ago. mpios 21 A. IV.ii'!K59+'[1]Prov. Sep. mpios 21 A.IV.iii'!K59</f>
        <v>1319001.81</v>
      </c>
      <c r="R55" s="12">
        <f t="shared" si="6"/>
        <v>7.2127596978672825E-2</v>
      </c>
      <c r="S55" s="13">
        <f>'[1]Prov. Julio mpios 21 A. IV.i'!L59+'[1]Prov.Ago. mpios 21 A. IV.ii'!L59+'[1]Prov. Sep. mpios 21 A.IV.iii'!L59</f>
        <v>538578.43999999994</v>
      </c>
      <c r="T55" s="12">
        <f t="shared" si="7"/>
        <v>6.9448146568575161E-2</v>
      </c>
      <c r="U55" s="13">
        <f>'[1]Prov. Julio mpios 21 A. IV.i'!M59+'[1]Prov.Ago. mpios 21 A. IV.ii'!M59+'[1]Prov. Sep. mpios 21 A.IV.iii'!M59</f>
        <v>1563.25</v>
      </c>
      <c r="V55" s="12">
        <f t="shared" si="8"/>
        <v>6.9485550903706728E-2</v>
      </c>
      <c r="W55" s="13">
        <f>'[1]Prov. Julio mpios 21 A. IV.i'!N59+'[1]Prov.Ago. mpios 21 A. IV.ii'!N59+'[1]Prov. Sep. mpios 21 A.IV.iii'!N59</f>
        <v>1701.1799999999998</v>
      </c>
      <c r="X55" s="12">
        <f t="shared" si="9"/>
        <v>6.9473013281058926E-2</v>
      </c>
      <c r="Y55" s="13">
        <f>'[1]Prov. Julio mpios 21 A. IV.i'!O59+'[1]Prov.Ago. mpios 21 A. IV.ii'!O59+'[1]Prov. Sep. mpios 21 A.IV.iii'!O59</f>
        <v>3607.81</v>
      </c>
      <c r="Z55" s="12">
        <f t="shared" si="10"/>
        <v>6.9484768955566878E-2</v>
      </c>
      <c r="AA55" s="13">
        <f>'[1]Prov. Julio mpios 21 A. IV.i'!P59+'[1]Prov.Ago. mpios 21 A. IV.ii'!P59+'[1]Prov. Sep. mpios 21 A.IV.iii'!P59</f>
        <v>957893.4</v>
      </c>
      <c r="AB55" s="12">
        <f t="shared" si="11"/>
        <v>6.9474911579686272E-2</v>
      </c>
      <c r="AC55" s="13">
        <f>'[1]Prov. Julio mpios 21 A. IV.i'!Q59+'[1]Prov.Ago. mpios 21 A. IV.ii'!Q59+'[1]Prov. Sep. mpios 21 A.IV.iii'!Q59</f>
        <v>4117.25</v>
      </c>
      <c r="AD55" s="12">
        <f t="shared" si="12"/>
        <v>6.9740937742947137E-2</v>
      </c>
      <c r="AE55" s="13">
        <f t="shared" si="13"/>
        <v>32515814.139999993</v>
      </c>
      <c r="AF55" s="10"/>
    </row>
    <row r="56" spans="1:32" x14ac:dyDescent="0.2">
      <c r="A56" s="11" t="s">
        <v>73</v>
      </c>
      <c r="B56" s="12">
        <f t="shared" si="1"/>
        <v>2.5206531367543774E-2</v>
      </c>
      <c r="C56" s="13">
        <f>'[1]Prov. Julio mpios 21 A. IV.i'!D60+'[1]Prov.Ago. mpios 21 A. IV.ii'!D60+'[1]Prov. Sep. mpios 21 A.IV.iii'!D60+'[1]Prov. 1er ajs cuat. 21 A.IV iv'!D60</f>
        <v>7806223.6100000003</v>
      </c>
      <c r="D56" s="12">
        <f t="shared" si="2"/>
        <v>2.5105674747574483E-2</v>
      </c>
      <c r="E56" s="13">
        <f>'[1]Prov. Julio mpios 21 A. IV.i'!E60+'[1]Prov.Ago. mpios 21 A. IV.ii'!E60+'[1]Prov. Sep. mpios 21 A.IV.iii'!E60</f>
        <v>2805335.1100000003</v>
      </c>
      <c r="F56" s="12">
        <v>0</v>
      </c>
      <c r="G56" s="13">
        <f>'[1]Prov. Julio mpios 21 A. IV.i'!F60+'[1]Prov.Ago. mpios 21 A. IV.ii'!F60+'[1]Prov. Sep. mpios 21 A.IV.iii'!F60</f>
        <v>0</v>
      </c>
      <c r="H56" s="12">
        <f t="shared" si="3"/>
        <v>2.510407270110375E-2</v>
      </c>
      <c r="I56" s="13">
        <f>'[1]Prov. Julio mpios 21 A. IV.i'!G60+'[1]Prov.Ago. mpios 21 A. IV.ii'!G60+'[1]Prov. Sep. mpios 21 A.IV.iii'!G60</f>
        <v>75000.3</v>
      </c>
      <c r="J56" s="12">
        <f t="shared" si="3"/>
        <v>0</v>
      </c>
      <c r="K56" s="13">
        <f>'[1]Prov. Julio mpios 21 A. IV.i'!H60+'[1]Prov.Ago. mpios 21 A. IV.ii'!H60+'[1]Prov. Sep. mpios 21 A.IV.iii'!H60</f>
        <v>0</v>
      </c>
      <c r="L56" s="12">
        <f t="shared" si="4"/>
        <v>2.5118031118521591E-2</v>
      </c>
      <c r="M56" s="13">
        <f>'[1]Prov. Julio mpios 21 A. IV.i'!I60+'[1]Prov.Ago. mpios 21 A. IV.ii'!I60+'[1]Prov. Sep. mpios 21 A.IV.iii'!I60</f>
        <v>12844.06</v>
      </c>
      <c r="N56" s="12">
        <f t="shared" si="0"/>
        <v>2.3614318164388602E-2</v>
      </c>
      <c r="O56" s="13">
        <f>'[1]Prov. Julio mpios 21 A. IV.i'!J60+'[1]Prov.Ago. mpios 21 A. IV.ii'!J60+'[1]Prov. Sep. mpios 21 A.IV.iii'!J60+'[1]Prov.Ago. ISANmpios 21 A.IV.iii'!Q61+'[1]Prov.Sep. ISANmpios 21 A.IV.iii'!Q61</f>
        <v>37987.9</v>
      </c>
      <c r="P56" s="12">
        <f t="shared" si="5"/>
        <v>2.7727101329390182E-2</v>
      </c>
      <c r="Q56" s="13">
        <f>'[1]Prov. Julio mpios 21 A. IV.i'!K60+'[1]Prov.Ago. mpios 21 A. IV.ii'!K60+'[1]Prov. Sep. mpios 21 A.IV.iii'!K60</f>
        <v>507047.20999999996</v>
      </c>
      <c r="R56" s="12">
        <f t="shared" si="6"/>
        <v>2.7727101477333021E-2</v>
      </c>
      <c r="S56" s="13">
        <f>'[1]Prov. Julio mpios 21 A. IV.i'!L60+'[1]Prov.Ago. mpios 21 A. IV.ii'!L60+'[1]Prov. Sep. mpios 21 A.IV.iii'!L60</f>
        <v>207038.90999999997</v>
      </c>
      <c r="T56" s="12">
        <f t="shared" si="7"/>
        <v>2.5098180331947252E-2</v>
      </c>
      <c r="U56" s="13">
        <f>'[1]Prov. Julio mpios 21 A. IV.i'!M60+'[1]Prov.Ago. mpios 21 A. IV.ii'!M60+'[1]Prov. Sep. mpios 21 A.IV.iii'!M60</f>
        <v>564.95000000000005</v>
      </c>
      <c r="V56" s="12">
        <f t="shared" si="8"/>
        <v>2.5118349841723685E-2</v>
      </c>
      <c r="W56" s="13">
        <f>'[1]Prov. Julio mpios 21 A. IV.i'!N60+'[1]Prov.Ago. mpios 21 A. IV.ii'!N60+'[1]Prov. Sep. mpios 21 A.IV.iii'!N60</f>
        <v>614.96</v>
      </c>
      <c r="X56" s="12">
        <f t="shared" si="9"/>
        <v>2.5111156898274825E-2</v>
      </c>
      <c r="Y56" s="13">
        <f>'[1]Prov. Julio mpios 21 A. IV.i'!O60+'[1]Prov.Ago. mpios 21 A. IV.ii'!O60+'[1]Prov. Sep. mpios 21 A.IV.iii'!O60</f>
        <v>1304.05</v>
      </c>
      <c r="Z56" s="12">
        <f t="shared" si="10"/>
        <v>2.5118013210829224E-2</v>
      </c>
      <c r="AA56" s="13">
        <f>'[1]Prov. Julio mpios 21 A. IV.i'!P60+'[1]Prov.Ago. mpios 21 A. IV.ii'!P60+'[1]Prov. Sep. mpios 21 A.IV.iii'!P60</f>
        <v>346268.39</v>
      </c>
      <c r="AB56" s="12">
        <f t="shared" si="11"/>
        <v>2.5112550284834903E-2</v>
      </c>
      <c r="AC56" s="13">
        <f>'[1]Prov. Julio mpios 21 A. IV.i'!Q60+'[1]Prov.Ago. mpios 21 A. IV.ii'!Q60+'[1]Prov. Sep. mpios 21 A.IV.iii'!Q60</f>
        <v>1488.23</v>
      </c>
      <c r="AD56" s="12">
        <f t="shared" si="12"/>
        <v>2.5312694138210461E-2</v>
      </c>
      <c r="AE56" s="13">
        <f t="shared" si="13"/>
        <v>11801717.680000003</v>
      </c>
      <c r="AF56" s="10"/>
    </row>
    <row r="57" spans="1:32" x14ac:dyDescent="0.2">
      <c r="A57" s="11" t="s">
        <v>74</v>
      </c>
      <c r="B57" s="12">
        <f t="shared" si="1"/>
        <v>8.5642768361180645E-3</v>
      </c>
      <c r="C57" s="13">
        <f>'[1]Prov. Julio mpios 21 A. IV.i'!D61+'[1]Prov.Ago. mpios 21 A. IV.ii'!D61+'[1]Prov. Sep. mpios 21 A.IV.iii'!D61+'[1]Prov. 1er ajs cuat. 21 A.IV iv'!D61</f>
        <v>2652275.2799999998</v>
      </c>
      <c r="D57" s="12">
        <f t="shared" si="2"/>
        <v>8.638322043721865E-3</v>
      </c>
      <c r="E57" s="13">
        <f>'[1]Prov. Julio mpios 21 A. IV.i'!E61+'[1]Prov.Ago. mpios 21 A. IV.ii'!E61+'[1]Prov. Sep. mpios 21 A.IV.iii'!E61</f>
        <v>965255.4</v>
      </c>
      <c r="F57" s="12">
        <v>0</v>
      </c>
      <c r="G57" s="13">
        <f>'[1]Prov. Julio mpios 21 A. IV.i'!F61+'[1]Prov.Ago. mpios 21 A. IV.ii'!F61+'[1]Prov. Sep. mpios 21 A.IV.iii'!F61</f>
        <v>0</v>
      </c>
      <c r="H57" s="12">
        <f t="shared" si="3"/>
        <v>8.6394651180305149E-3</v>
      </c>
      <c r="I57" s="13">
        <f>'[1]Prov. Julio mpios 21 A. IV.i'!G61+'[1]Prov.Ago. mpios 21 A. IV.ii'!G61+'[1]Prov. Sep. mpios 21 A.IV.iii'!G61</f>
        <v>25811.050000000003</v>
      </c>
      <c r="J57" s="12">
        <f t="shared" si="3"/>
        <v>0</v>
      </c>
      <c r="K57" s="13">
        <f>'[1]Prov. Julio mpios 21 A. IV.i'!H61+'[1]Prov.Ago. mpios 21 A. IV.ii'!H61+'[1]Prov. Sep. mpios 21 A.IV.iii'!H61</f>
        <v>0</v>
      </c>
      <c r="L57" s="12">
        <f t="shared" si="4"/>
        <v>8.6295991655001448E-3</v>
      </c>
      <c r="M57" s="13">
        <f>'[1]Prov. Julio mpios 21 A. IV.i'!I61+'[1]Prov.Ago. mpios 21 A. IV.ii'!I61+'[1]Prov. Sep. mpios 21 A.IV.iii'!I61</f>
        <v>4412.7300000000005</v>
      </c>
      <c r="N57" s="12">
        <f t="shared" si="0"/>
        <v>9.6950682179775399E-3</v>
      </c>
      <c r="O57" s="13">
        <f>'[1]Prov. Julio mpios 21 A. IV.i'!J61+'[1]Prov.Ago. mpios 21 A. IV.ii'!J61+'[1]Prov. Sep. mpios 21 A.IV.iii'!J61+'[1]Prov.Ago. ISANmpios 21 A.IV.iii'!Q62+'[1]Prov.Sep. ISANmpios 21 A.IV.iii'!Q62</f>
        <v>15596.27</v>
      </c>
      <c r="P57" s="12">
        <f t="shared" si="5"/>
        <v>7.6834175480657877E-3</v>
      </c>
      <c r="Q57" s="13">
        <f>'[1]Prov. Julio mpios 21 A. IV.i'!K61+'[1]Prov.Ago. mpios 21 A. IV.ii'!K61+'[1]Prov. Sep. mpios 21 A.IV.iii'!K61</f>
        <v>140507.12999999998</v>
      </c>
      <c r="R57" s="12">
        <f t="shared" si="6"/>
        <v>7.6834165990002541E-3</v>
      </c>
      <c r="S57" s="13">
        <f>'[1]Prov. Julio mpios 21 A. IV.i'!L61+'[1]Prov.Ago. mpios 21 A. IV.ii'!L61+'[1]Prov. Sep. mpios 21 A.IV.iii'!L61</f>
        <v>57372.25</v>
      </c>
      <c r="T57" s="12">
        <f t="shared" si="7"/>
        <v>8.6438675054199068E-3</v>
      </c>
      <c r="U57" s="13">
        <f>'[1]Prov. Julio mpios 21 A. IV.i'!M61+'[1]Prov.Ago. mpios 21 A. IV.ii'!M61+'[1]Prov. Sep. mpios 21 A.IV.iii'!M61</f>
        <v>194.57</v>
      </c>
      <c r="V57" s="12">
        <f t="shared" si="8"/>
        <v>8.6294291841111006E-3</v>
      </c>
      <c r="W57" s="13">
        <f>'[1]Prov. Julio mpios 21 A. IV.i'!N61+'[1]Prov.Ago. mpios 21 A. IV.ii'!N61+'[1]Prov. Sep. mpios 21 A.IV.iii'!N61</f>
        <v>211.26999999999998</v>
      </c>
      <c r="X57" s="12">
        <f t="shared" si="9"/>
        <v>8.6345176589750633E-3</v>
      </c>
      <c r="Y57" s="13">
        <f>'[1]Prov. Julio mpios 21 A. IV.i'!O61+'[1]Prov.Ago. mpios 21 A. IV.ii'!O61+'[1]Prov. Sep. mpios 21 A.IV.iii'!O61</f>
        <v>448.4</v>
      </c>
      <c r="Z57" s="12">
        <f t="shared" si="10"/>
        <v>8.6295955362311258E-3</v>
      </c>
      <c r="AA57" s="13">
        <f>'[1]Prov. Julio mpios 21 A. IV.i'!P61+'[1]Prov.Ago. mpios 21 A. IV.ii'!P61+'[1]Prov. Sep. mpios 21 A.IV.iii'!P61</f>
        <v>118964.66999999998</v>
      </c>
      <c r="AB57" s="12">
        <f t="shared" si="11"/>
        <v>8.6334674262264089E-3</v>
      </c>
      <c r="AC57" s="13">
        <f>'[1]Prov. Julio mpios 21 A. IV.i'!Q61+'[1]Prov.Ago. mpios 21 A. IV.ii'!Q61+'[1]Prov. Sep. mpios 21 A.IV.iii'!Q61</f>
        <v>511.64</v>
      </c>
      <c r="AD57" s="12">
        <f t="shared" si="12"/>
        <v>8.5397761505604259E-3</v>
      </c>
      <c r="AE57" s="13">
        <f t="shared" si="13"/>
        <v>3981560.6599999992</v>
      </c>
      <c r="AF57" s="10"/>
    </row>
    <row r="58" spans="1:32" x14ac:dyDescent="0.2">
      <c r="A58" s="11" t="s">
        <v>75</v>
      </c>
      <c r="B58" s="12">
        <f t="shared" si="1"/>
        <v>1.7619958620094911E-2</v>
      </c>
      <c r="C58" s="13">
        <f>'[1]Prov. Julio mpios 21 A. IV.i'!D62+'[1]Prov.Ago. mpios 21 A. IV.ii'!D62+'[1]Prov. Sep. mpios 21 A.IV.iii'!D62+'[1]Prov. 1er ajs cuat. 21 A.IV iv'!D62</f>
        <v>5456734.0099999998</v>
      </c>
      <c r="D58" s="12">
        <f t="shared" si="2"/>
        <v>1.7567888016399632E-2</v>
      </c>
      <c r="E58" s="13">
        <f>'[1]Prov. Julio mpios 21 A. IV.i'!E62+'[1]Prov.Ago. mpios 21 A. IV.ii'!E62+'[1]Prov. Sep. mpios 21 A.IV.iii'!E62</f>
        <v>1963054.71</v>
      </c>
      <c r="F58" s="12">
        <v>0</v>
      </c>
      <c r="G58" s="13">
        <f>'[1]Prov. Julio mpios 21 A. IV.i'!F62+'[1]Prov.Ago. mpios 21 A. IV.ii'!F62+'[1]Prov. Sep. mpios 21 A.IV.iii'!F62</f>
        <v>0</v>
      </c>
      <c r="H58" s="12">
        <f t="shared" si="3"/>
        <v>1.7567083671539634E-2</v>
      </c>
      <c r="I58" s="13">
        <f>'[1]Prov. Julio mpios 21 A. IV.i'!G62+'[1]Prov.Ago. mpios 21 A. IV.ii'!G62+'[1]Prov. Sep. mpios 21 A.IV.iii'!G62</f>
        <v>52482.979999999996</v>
      </c>
      <c r="J58" s="12">
        <f t="shared" si="3"/>
        <v>0</v>
      </c>
      <c r="K58" s="13">
        <f>'[1]Prov. Julio mpios 21 A. IV.i'!H62+'[1]Prov.Ago. mpios 21 A. IV.ii'!H62+'[1]Prov. Sep. mpios 21 A.IV.iii'!H62</f>
        <v>0</v>
      </c>
      <c r="L58" s="12">
        <f t="shared" si="4"/>
        <v>1.7574071835981826E-2</v>
      </c>
      <c r="M58" s="13">
        <f>'[1]Prov. Julio mpios 21 A. IV.i'!I62+'[1]Prov.Ago. mpios 21 A. IV.ii'!I62+'[1]Prov. Sep. mpios 21 A.IV.iii'!I62</f>
        <v>8986.4699999999993</v>
      </c>
      <c r="N58" s="12">
        <f t="shared" si="0"/>
        <v>1.6817494289839814E-2</v>
      </c>
      <c r="O58" s="13">
        <f>'[1]Prov. Julio mpios 21 A. IV.i'!J62+'[1]Prov.Ago. mpios 21 A. IV.ii'!J62+'[1]Prov. Sep. mpios 21 A.IV.iii'!J62+'[1]Prov.Ago. ISANmpios 21 A.IV.iii'!Q63+'[1]Prov.Sep. ISANmpios 21 A.IV.iii'!Q63</f>
        <v>27053.98</v>
      </c>
      <c r="P58" s="12">
        <f t="shared" si="5"/>
        <v>1.5668768239945129E-2</v>
      </c>
      <c r="Q58" s="13">
        <f>'[1]Prov. Julio mpios 21 A. IV.i'!K62+'[1]Prov.Ago. mpios 21 A. IV.ii'!K62+'[1]Prov. Sep. mpios 21 A.IV.iii'!K62</f>
        <v>286535.73000000004</v>
      </c>
      <c r="R58" s="12">
        <f t="shared" si="6"/>
        <v>1.5668767441354672E-2</v>
      </c>
      <c r="S58" s="13">
        <f>'[1]Prov. Julio mpios 21 A. IV.i'!L62+'[1]Prov.Ago. mpios 21 A. IV.ii'!L62+'[1]Prov. Sep. mpios 21 A.IV.iii'!L62</f>
        <v>116999.05</v>
      </c>
      <c r="T58" s="12">
        <f t="shared" si="7"/>
        <v>1.7564061555958344E-2</v>
      </c>
      <c r="U58" s="13">
        <f>'[1]Prov. Julio mpios 21 A. IV.i'!M62+'[1]Prov.Ago. mpios 21 A. IV.ii'!M62+'[1]Prov. Sep. mpios 21 A.IV.iii'!M62</f>
        <v>395.36</v>
      </c>
      <c r="V58" s="12">
        <f t="shared" si="8"/>
        <v>1.7574185642806092E-2</v>
      </c>
      <c r="W58" s="13">
        <f>'[1]Prov. Julio mpios 21 A. IV.i'!N62+'[1]Prov.Ago. mpios 21 A. IV.ii'!N62+'[1]Prov. Sep. mpios 21 A.IV.iii'!N62</f>
        <v>430.26000000000005</v>
      </c>
      <c r="X58" s="12">
        <f t="shared" si="9"/>
        <v>1.757078128520289E-2</v>
      </c>
      <c r="Y58" s="13">
        <f>'[1]Prov. Julio mpios 21 A. IV.i'!O62+'[1]Prov.Ago. mpios 21 A. IV.ii'!O62+'[1]Prov. Sep. mpios 21 A.IV.iii'!O62</f>
        <v>912.46999999999991</v>
      </c>
      <c r="Z58" s="12">
        <f t="shared" si="10"/>
        <v>1.7574085680337394E-2</v>
      </c>
      <c r="AA58" s="13">
        <f>'[1]Prov. Julio mpios 21 A. IV.i'!P62+'[1]Prov.Ago. mpios 21 A. IV.ii'!P62+'[1]Prov. Sep. mpios 21 A.IV.iii'!P62</f>
        <v>242270.37</v>
      </c>
      <c r="AB58" s="12">
        <f t="shared" si="11"/>
        <v>1.7571343718782904E-2</v>
      </c>
      <c r="AC58" s="13">
        <f>'[1]Prov. Julio mpios 21 A. IV.i'!Q62+'[1]Prov.Ago. mpios 21 A. IV.ii'!Q62+'[1]Prov. Sep. mpios 21 A.IV.iii'!Q62</f>
        <v>1041.32</v>
      </c>
      <c r="AD58" s="12">
        <f t="shared" si="12"/>
        <v>1.7495167833671239E-2</v>
      </c>
      <c r="AE58" s="13">
        <f t="shared" si="13"/>
        <v>8156896.7100000009</v>
      </c>
      <c r="AF58" s="10"/>
    </row>
    <row r="59" spans="1:32" x14ac:dyDescent="0.2">
      <c r="A59" s="11" t="s">
        <v>76</v>
      </c>
      <c r="B59" s="12">
        <f t="shared" si="1"/>
        <v>1.5922165729170178E-2</v>
      </c>
      <c r="C59" s="13">
        <f>'[1]Prov. Julio mpios 21 A. IV.i'!D63+'[1]Prov.Ago. mpios 21 A. IV.ii'!D63+'[1]Prov. Sep. mpios 21 A.IV.iii'!D63+'[1]Prov. 1er ajs cuat. 21 A.IV iv'!D63</f>
        <v>4930943.66</v>
      </c>
      <c r="D59" s="12">
        <f t="shared" si="2"/>
        <v>1.5864398424085342E-2</v>
      </c>
      <c r="E59" s="13">
        <f>'[1]Prov. Julio mpios 21 A. IV.i'!E63+'[1]Prov.Ago. mpios 21 A. IV.ii'!E63+'[1]Prov. Sep. mpios 21 A.IV.iii'!E63</f>
        <v>1772704.95</v>
      </c>
      <c r="F59" s="12">
        <v>0</v>
      </c>
      <c r="G59" s="13">
        <f>'[1]Prov. Julio mpios 21 A. IV.i'!F63+'[1]Prov.Ago. mpios 21 A. IV.ii'!F63+'[1]Prov. Sep. mpios 21 A.IV.iii'!F63</f>
        <v>0</v>
      </c>
      <c r="H59" s="12">
        <f t="shared" si="3"/>
        <v>1.5863494640301925E-2</v>
      </c>
      <c r="I59" s="13">
        <f>'[1]Prov. Julio mpios 21 A. IV.i'!G63+'[1]Prov.Ago. mpios 21 A. IV.ii'!G63+'[1]Prov. Sep. mpios 21 A.IV.iii'!G63</f>
        <v>47393.38</v>
      </c>
      <c r="J59" s="12">
        <f t="shared" si="3"/>
        <v>0</v>
      </c>
      <c r="K59" s="13">
        <f>'[1]Prov. Julio mpios 21 A. IV.i'!H63+'[1]Prov.Ago. mpios 21 A. IV.ii'!H63+'[1]Prov. Sep. mpios 21 A.IV.iii'!H63</f>
        <v>0</v>
      </c>
      <c r="L59" s="12">
        <f t="shared" si="4"/>
        <v>1.5871357325595359E-2</v>
      </c>
      <c r="M59" s="13">
        <f>'[1]Prov. Julio mpios 21 A. IV.i'!I63+'[1]Prov.Ago. mpios 21 A. IV.ii'!I63+'[1]Prov. Sep. mpios 21 A.IV.iii'!I63</f>
        <v>8115.7899999999991</v>
      </c>
      <c r="N59" s="12">
        <f t="shared" si="0"/>
        <v>1.5020189306792183E-2</v>
      </c>
      <c r="O59" s="13">
        <f>'[1]Prov. Julio mpios 21 A. IV.i'!J63+'[1]Prov.Ago. mpios 21 A. IV.ii'!J63+'[1]Prov. Sep. mpios 21 A.IV.iii'!J63+'[1]Prov.Ago. ISANmpios 21 A.IV.iii'!Q64+'[1]Prov.Sep. ISANmpios 21 A.IV.iii'!Q64</f>
        <v>24162.69</v>
      </c>
      <c r="P59" s="12">
        <f t="shared" si="5"/>
        <v>1.274512522011738E-2</v>
      </c>
      <c r="Q59" s="13">
        <f>'[1]Prov. Julio mpios 21 A. IV.i'!K63+'[1]Prov.Ago. mpios 21 A. IV.ii'!K63+'[1]Prov. Sep. mpios 21 A.IV.iii'!K63</f>
        <v>233070.89</v>
      </c>
      <c r="R59" s="12">
        <f t="shared" si="6"/>
        <v>1.2745124456021509E-2</v>
      </c>
      <c r="S59" s="13">
        <f>'[1]Prov. Julio mpios 21 A. IV.i'!L63+'[1]Prov.Ago. mpios 21 A. IV.ii'!L63+'[1]Prov. Sep. mpios 21 A.IV.iii'!L63</f>
        <v>95168.14</v>
      </c>
      <c r="T59" s="12">
        <f t="shared" si="7"/>
        <v>1.5860344030991218E-2</v>
      </c>
      <c r="U59" s="13">
        <f>'[1]Prov. Julio mpios 21 A. IV.i'!M63+'[1]Prov.Ago. mpios 21 A. IV.ii'!M63+'[1]Prov. Sep. mpios 21 A.IV.iii'!M63</f>
        <v>357.01</v>
      </c>
      <c r="V59" s="12">
        <f t="shared" si="8"/>
        <v>1.5871745124068217E-2</v>
      </c>
      <c r="W59" s="13">
        <f>'[1]Prov. Julio mpios 21 A. IV.i'!N63+'[1]Prov.Ago. mpios 21 A. IV.ii'!N63+'[1]Prov. Sep. mpios 21 A.IV.iii'!N63</f>
        <v>388.58000000000004</v>
      </c>
      <c r="X59" s="12">
        <f t="shared" si="9"/>
        <v>1.5867562982490258E-2</v>
      </c>
      <c r="Y59" s="13">
        <f>'[1]Prov. Julio mpios 21 A. IV.i'!O63+'[1]Prov.Ago. mpios 21 A. IV.ii'!O63+'[1]Prov. Sep. mpios 21 A.IV.iii'!O63</f>
        <v>824.02</v>
      </c>
      <c r="Z59" s="12">
        <f t="shared" si="10"/>
        <v>1.5871372135973179E-2</v>
      </c>
      <c r="AA59" s="13">
        <f>'[1]Prov. Julio mpios 21 A. IV.i'!P63+'[1]Prov.Ago. mpios 21 A. IV.ii'!P63+'[1]Prov. Sep. mpios 21 A.IV.iii'!P63</f>
        <v>218797.34000000003</v>
      </c>
      <c r="AB59" s="12">
        <f t="shared" si="11"/>
        <v>1.5868240233267637E-2</v>
      </c>
      <c r="AC59" s="13">
        <f>'[1]Prov. Julio mpios 21 A. IV.i'!Q63+'[1]Prov.Ago. mpios 21 A. IV.ii'!Q63+'[1]Prov. Sep. mpios 21 A.IV.iii'!Q63</f>
        <v>940.3900000000001</v>
      </c>
      <c r="AD59" s="12">
        <f t="shared" si="12"/>
        <v>1.5727762729971166E-2</v>
      </c>
      <c r="AE59" s="13">
        <f t="shared" si="13"/>
        <v>7332866.8399999989</v>
      </c>
      <c r="AF59" s="10"/>
    </row>
    <row r="60" spans="1:32" x14ac:dyDescent="0.2">
      <c r="A60" s="11" t="s">
        <v>77</v>
      </c>
      <c r="B60" s="12">
        <f t="shared" si="1"/>
        <v>1.6248075164635275E-2</v>
      </c>
      <c r="C60" s="13">
        <f>'[1]Prov. Julio mpios 21 A. IV.i'!D64+'[1]Prov.Ago. mpios 21 A. IV.ii'!D64+'[1]Prov. Sep. mpios 21 A.IV.iii'!D64+'[1]Prov. 1er ajs cuat. 21 A.IV iv'!D64</f>
        <v>5031874.72</v>
      </c>
      <c r="D60" s="12">
        <f t="shared" si="2"/>
        <v>1.6366797828222101E-2</v>
      </c>
      <c r="E60" s="13">
        <f>'[1]Prov. Julio mpios 21 A. IV.i'!E64+'[1]Prov.Ago. mpios 21 A. IV.ii'!E64+'[1]Prov. Sep. mpios 21 A.IV.iii'!E64</f>
        <v>1828843.6</v>
      </c>
      <c r="F60" s="12">
        <v>0</v>
      </c>
      <c r="G60" s="13">
        <f>'[1]Prov. Julio mpios 21 A. IV.i'!F64+'[1]Prov.Ago. mpios 21 A. IV.ii'!F64+'[1]Prov. Sep. mpios 21 A.IV.iii'!F64</f>
        <v>0</v>
      </c>
      <c r="H60" s="12">
        <f t="shared" si="3"/>
        <v>1.6368680284176974E-2</v>
      </c>
      <c r="I60" s="13">
        <f>'[1]Prov. Julio mpios 21 A. IV.i'!G64+'[1]Prov.Ago. mpios 21 A. IV.ii'!G64+'[1]Prov. Sep. mpios 21 A.IV.iii'!G64</f>
        <v>48902.66</v>
      </c>
      <c r="J60" s="12">
        <f t="shared" si="3"/>
        <v>0</v>
      </c>
      <c r="K60" s="13">
        <f>'[1]Prov. Julio mpios 21 A. IV.i'!H64+'[1]Prov.Ago. mpios 21 A. IV.ii'!H64+'[1]Prov. Sep. mpios 21 A.IV.iii'!H64</f>
        <v>0</v>
      </c>
      <c r="L60" s="12">
        <f t="shared" si="4"/>
        <v>1.635251673908308E-2</v>
      </c>
      <c r="M60" s="13">
        <f>'[1]Prov. Julio mpios 21 A. IV.i'!I64+'[1]Prov.Ago. mpios 21 A. IV.ii'!I64+'[1]Prov. Sep. mpios 21 A.IV.iii'!I64</f>
        <v>8361.8300000000017</v>
      </c>
      <c r="N60" s="12">
        <f t="shared" si="0"/>
        <v>1.8087597104954552E-2</v>
      </c>
      <c r="O60" s="13">
        <f>'[1]Prov. Julio mpios 21 A. IV.i'!J64+'[1]Prov.Ago. mpios 21 A. IV.ii'!J64+'[1]Prov. Sep. mpios 21 A.IV.iii'!J64+'[1]Prov.Ago. ISANmpios 21 A.IV.iii'!Q65+'[1]Prov.Sep. ISANmpios 21 A.IV.iii'!Q65</f>
        <v>29097.17</v>
      </c>
      <c r="P60" s="12">
        <f t="shared" si="5"/>
        <v>2.0549552914504325E-2</v>
      </c>
      <c r="Q60" s="13">
        <f>'[1]Prov. Julio mpios 21 A. IV.i'!K64+'[1]Prov.Ago. mpios 21 A. IV.ii'!K64+'[1]Prov. Sep. mpios 21 A.IV.iii'!K64</f>
        <v>375790.94</v>
      </c>
      <c r="R60" s="12">
        <f t="shared" si="6"/>
        <v>2.0549551794616087E-2</v>
      </c>
      <c r="S60" s="13">
        <f>'[1]Prov. Julio mpios 21 A. IV.i'!L64+'[1]Prov.Ago. mpios 21 A. IV.ii'!L64+'[1]Prov. Sep. mpios 21 A.IV.iii'!L64</f>
        <v>153443.97999999998</v>
      </c>
      <c r="T60" s="12">
        <f t="shared" si="7"/>
        <v>1.63756797099904E-2</v>
      </c>
      <c r="U60" s="13">
        <f>'[1]Prov. Julio mpios 21 A. IV.i'!M64+'[1]Prov.Ago. mpios 21 A. IV.ii'!M64+'[1]Prov. Sep. mpios 21 A.IV.iii'!M64</f>
        <v>368.61</v>
      </c>
      <c r="V60" s="12">
        <f t="shared" si="8"/>
        <v>1.6351679771265192E-2</v>
      </c>
      <c r="W60" s="13">
        <f>'[1]Prov. Julio mpios 21 A. IV.i'!N64+'[1]Prov.Ago. mpios 21 A. IV.ii'!N64+'[1]Prov. Sep. mpios 21 A.IV.iii'!N64</f>
        <v>400.33</v>
      </c>
      <c r="X60" s="12">
        <f t="shared" si="9"/>
        <v>1.6360523847944678E-2</v>
      </c>
      <c r="Y60" s="13">
        <f>'[1]Prov. Julio mpios 21 A. IV.i'!O64+'[1]Prov.Ago. mpios 21 A. IV.ii'!O64+'[1]Prov. Sep. mpios 21 A.IV.iii'!O64</f>
        <v>849.62</v>
      </c>
      <c r="Z60" s="12">
        <f t="shared" si="10"/>
        <v>1.6352511958078179E-2</v>
      </c>
      <c r="AA60" s="13">
        <f>'[1]Prov. Julio mpios 21 A. IV.i'!P64+'[1]Prov.Ago. mpios 21 A. IV.ii'!P64+'[1]Prov. Sep. mpios 21 A.IV.iii'!P64</f>
        <v>225430.17</v>
      </c>
      <c r="AB60" s="12">
        <f t="shared" si="11"/>
        <v>1.6359107967277735E-2</v>
      </c>
      <c r="AC60" s="13">
        <f>'[1]Prov. Julio mpios 21 A. IV.i'!Q64+'[1]Prov.Ago. mpios 21 A. IV.ii'!Q64+'[1]Prov. Sep. mpios 21 A.IV.iii'!Q64</f>
        <v>969.48</v>
      </c>
      <c r="AD60" s="12">
        <f t="shared" si="12"/>
        <v>1.6524495233673286E-2</v>
      </c>
      <c r="AE60" s="13">
        <f t="shared" si="13"/>
        <v>7704333.1100000013</v>
      </c>
      <c r="AF60" s="10"/>
    </row>
    <row r="61" spans="1:32" x14ac:dyDescent="0.2">
      <c r="A61" s="11" t="s">
        <v>78</v>
      </c>
      <c r="B61" s="12">
        <f t="shared" si="1"/>
        <v>1.194544396507346E-2</v>
      </c>
      <c r="C61" s="13">
        <f>'[1]Prov. Julio mpios 21 A. IV.i'!D65+'[1]Prov.Ago. mpios 21 A. IV.ii'!D65+'[1]Prov. Sep. mpios 21 A.IV.iii'!D65+'[1]Prov. 1er ajs cuat. 21 A.IV iv'!D65</f>
        <v>3699390.66</v>
      </c>
      <c r="D61" s="12">
        <f t="shared" si="2"/>
        <v>1.1970247807529616E-2</v>
      </c>
      <c r="E61" s="13">
        <f>'[1]Prov. Julio mpios 21 A. IV.i'!E65+'[1]Prov.Ago. mpios 21 A. IV.ii'!E65+'[1]Prov. Sep. mpios 21 A.IV.iii'!E65</f>
        <v>1337568.3699999999</v>
      </c>
      <c r="F61" s="12">
        <v>0</v>
      </c>
      <c r="G61" s="13">
        <f>'[1]Prov. Julio mpios 21 A. IV.i'!F65+'[1]Prov.Ago. mpios 21 A. IV.ii'!F65+'[1]Prov. Sep. mpios 21 A.IV.iii'!F65</f>
        <v>0</v>
      </c>
      <c r="H61" s="12">
        <f t="shared" si="3"/>
        <v>1.1970651782800438E-2</v>
      </c>
      <c r="I61" s="13">
        <f>'[1]Prov. Julio mpios 21 A. IV.i'!G65+'[1]Prov.Ago. mpios 21 A. IV.ii'!G65+'[1]Prov. Sep. mpios 21 A.IV.iii'!G65</f>
        <v>35763.22</v>
      </c>
      <c r="J61" s="12">
        <f t="shared" si="3"/>
        <v>0</v>
      </c>
      <c r="K61" s="13">
        <f>'[1]Prov. Julio mpios 21 A. IV.i'!H65+'[1]Prov.Ago. mpios 21 A. IV.ii'!H65+'[1]Prov. Sep. mpios 21 A.IV.iii'!H65</f>
        <v>0</v>
      </c>
      <c r="L61" s="12">
        <f t="shared" si="4"/>
        <v>1.1967109691595671E-2</v>
      </c>
      <c r="M61" s="13">
        <f>'[1]Prov. Julio mpios 21 A. IV.i'!I65+'[1]Prov.Ago. mpios 21 A. IV.ii'!I65+'[1]Prov. Sep. mpios 21 A.IV.iii'!I65</f>
        <v>6119.3600000000006</v>
      </c>
      <c r="N61" s="12">
        <f t="shared" si="0"/>
        <v>1.2346246765338697E-2</v>
      </c>
      <c r="O61" s="13">
        <f>'[1]Prov. Julio mpios 21 A. IV.i'!J65+'[1]Prov.Ago. mpios 21 A. IV.ii'!J65+'[1]Prov. Sep. mpios 21 A.IV.iii'!J65+'[1]Prov.Ago. ISANmpios 21 A.IV.iii'!Q66+'[1]Prov.Sep. ISANmpios 21 A.IV.iii'!Q66</f>
        <v>19861.169999999998</v>
      </c>
      <c r="P61" s="12">
        <f t="shared" si="5"/>
        <v>9.9253780607377658E-3</v>
      </c>
      <c r="Q61" s="13">
        <f>'[1]Prov. Julio mpios 21 A. IV.i'!K65+'[1]Prov.Ago. mpios 21 A. IV.ii'!K65+'[1]Prov. Sep. mpios 21 A.IV.iii'!K65</f>
        <v>181506</v>
      </c>
      <c r="R61" s="12">
        <f t="shared" si="6"/>
        <v>9.9253782953292562E-3</v>
      </c>
      <c r="S61" s="13">
        <f>'[1]Prov. Julio mpios 21 A. IV.i'!L65+'[1]Prov.Ago. mpios 21 A. IV.ii'!L65+'[1]Prov. Sep. mpios 21 A.IV.iii'!L65</f>
        <v>74113.030000000013</v>
      </c>
      <c r="T61" s="12">
        <f t="shared" si="7"/>
        <v>1.1971780929025833E-2</v>
      </c>
      <c r="U61" s="13">
        <f>'[1]Prov. Julio mpios 21 A. IV.i'!M65+'[1]Prov.Ago. mpios 21 A. IV.ii'!M65+'[1]Prov. Sep. mpios 21 A.IV.iii'!M65</f>
        <v>269.47999999999996</v>
      </c>
      <c r="V61" s="12">
        <f t="shared" si="8"/>
        <v>1.1966915143469828E-2</v>
      </c>
      <c r="W61" s="13">
        <f>'[1]Prov. Julio mpios 21 A. IV.i'!N65+'[1]Prov.Ago. mpios 21 A. IV.ii'!N65+'[1]Prov. Sep. mpios 21 A.IV.iii'!N65</f>
        <v>292.98</v>
      </c>
      <c r="X61" s="12">
        <f t="shared" si="9"/>
        <v>1.1968935762962846E-2</v>
      </c>
      <c r="Y61" s="13">
        <f>'[1]Prov. Julio mpios 21 A. IV.i'!O65+'[1]Prov.Ago. mpios 21 A. IV.ii'!O65+'[1]Prov. Sep. mpios 21 A.IV.iii'!O65</f>
        <v>621.55999999999995</v>
      </c>
      <c r="Z61" s="12">
        <f t="shared" si="10"/>
        <v>1.1967129611494843E-2</v>
      </c>
      <c r="AA61" s="13">
        <f>'[1]Prov. Julio mpios 21 A. IV.i'!P65+'[1]Prov.Ago. mpios 21 A. IV.ii'!P65+'[1]Prov. Sep. mpios 21 A.IV.iii'!P65</f>
        <v>164974.78</v>
      </c>
      <c r="AB61" s="12">
        <f t="shared" si="11"/>
        <v>1.196846567131942E-2</v>
      </c>
      <c r="AC61" s="13">
        <f>'[1]Prov. Julio mpios 21 A. IV.i'!Q65+'[1]Prov.Ago. mpios 21 A. IV.ii'!Q65+'[1]Prov. Sep. mpios 21 A.IV.iii'!Q65</f>
        <v>709.28</v>
      </c>
      <c r="AD61" s="12">
        <f t="shared" si="12"/>
        <v>1.184202120013346E-2</v>
      </c>
      <c r="AE61" s="13">
        <f t="shared" si="13"/>
        <v>5521189.8900000015</v>
      </c>
      <c r="AF61" s="10"/>
    </row>
    <row r="62" spans="1:32" x14ac:dyDescent="0.2">
      <c r="A62" s="11" t="s">
        <v>79</v>
      </c>
      <c r="B62" s="12">
        <f t="shared" si="1"/>
        <v>1.2486067178909198E-2</v>
      </c>
      <c r="C62" s="13">
        <f>'[1]Prov. Julio mpios 21 A. IV.i'!D66+'[1]Prov.Ago. mpios 21 A. IV.ii'!D66+'[1]Prov. Sep. mpios 21 A.IV.iii'!D66+'[1]Prov. 1er ajs cuat. 21 A.IV iv'!D66</f>
        <v>3866816.54</v>
      </c>
      <c r="D62" s="12">
        <f t="shared" si="2"/>
        <v>1.2551666497286999E-2</v>
      </c>
      <c r="E62" s="13">
        <f>'[1]Prov. Julio mpios 21 A. IV.i'!E66+'[1]Prov.Ago. mpios 21 A. IV.ii'!E66+'[1]Prov. Sep. mpios 21 A.IV.iii'!E66</f>
        <v>1402536.72</v>
      </c>
      <c r="F62" s="12">
        <v>0</v>
      </c>
      <c r="G62" s="13">
        <f>'[1]Prov. Julio mpios 21 A. IV.i'!F66+'[1]Prov.Ago. mpios 21 A. IV.ii'!F66+'[1]Prov. Sep. mpios 21 A.IV.iii'!F66</f>
        <v>0</v>
      </c>
      <c r="H62" s="12">
        <f t="shared" si="3"/>
        <v>1.2552705789812815E-2</v>
      </c>
      <c r="I62" s="13">
        <f>'[1]Prov. Julio mpios 21 A. IV.i'!G66+'[1]Prov.Ago. mpios 21 A. IV.ii'!G66+'[1]Prov. Sep. mpios 21 A.IV.iii'!G66</f>
        <v>37502.15</v>
      </c>
      <c r="J62" s="12">
        <f t="shared" si="3"/>
        <v>0</v>
      </c>
      <c r="K62" s="13">
        <f>'[1]Prov. Julio mpios 21 A. IV.i'!H66+'[1]Prov.Ago. mpios 21 A. IV.ii'!H66+'[1]Prov. Sep. mpios 21 A.IV.iii'!H66</f>
        <v>0</v>
      </c>
      <c r="L62" s="12">
        <f t="shared" si="4"/>
        <v>1.25437030970286E-2</v>
      </c>
      <c r="M62" s="13">
        <f>'[1]Prov. Julio mpios 21 A. IV.i'!I66+'[1]Prov.Ago. mpios 21 A. IV.ii'!I66+'[1]Prov. Sep. mpios 21 A.IV.iii'!I66</f>
        <v>6414.1999999999989</v>
      </c>
      <c r="N62" s="12">
        <f t="shared" si="0"/>
        <v>1.3512363754900064E-2</v>
      </c>
      <c r="O62" s="13">
        <f>'[1]Prov. Julio mpios 21 A. IV.i'!J66+'[1]Prov.Ago. mpios 21 A. IV.ii'!J66+'[1]Prov. Sep. mpios 21 A.IV.iii'!J66+'[1]Prov.Ago. ISANmpios 21 A.IV.iii'!Q67+'[1]Prov.Sep. ISANmpios 21 A.IV.iii'!Q67</f>
        <v>21737.079999999998</v>
      </c>
      <c r="P62" s="12">
        <f t="shared" si="5"/>
        <v>1.2812666415472679E-2</v>
      </c>
      <c r="Q62" s="13">
        <f>'[1]Prov. Julio mpios 21 A. IV.i'!K66+'[1]Prov.Ago. mpios 21 A. IV.ii'!K66+'[1]Prov. Sep. mpios 21 A.IV.iii'!K66</f>
        <v>234306.02</v>
      </c>
      <c r="R62" s="12">
        <f t="shared" si="6"/>
        <v>1.2812666766590465E-2</v>
      </c>
      <c r="S62" s="13">
        <f>'[1]Prov. Julio mpios 21 A. IV.i'!L66+'[1]Prov.Ago. mpios 21 A. IV.ii'!L66+'[1]Prov. Sep. mpios 21 A.IV.iii'!L66</f>
        <v>95672.48</v>
      </c>
      <c r="T62" s="12">
        <f t="shared" si="7"/>
        <v>1.2556864626648182E-2</v>
      </c>
      <c r="U62" s="13">
        <f>'[1]Prov. Julio mpios 21 A. IV.i'!M66+'[1]Prov.Ago. mpios 21 A. IV.ii'!M66+'[1]Prov. Sep. mpios 21 A.IV.iii'!M66</f>
        <v>282.64999999999998</v>
      </c>
      <c r="V62" s="12">
        <f t="shared" si="8"/>
        <v>1.25428367201062E-2</v>
      </c>
      <c r="W62" s="13">
        <f>'[1]Prov. Julio mpios 21 A. IV.i'!N66+'[1]Prov.Ago. mpios 21 A. IV.ii'!N66+'[1]Prov. Sep. mpios 21 A.IV.iii'!N66</f>
        <v>307.08</v>
      </c>
      <c r="X62" s="12">
        <f t="shared" si="9"/>
        <v>1.2548164779871789E-2</v>
      </c>
      <c r="Y62" s="13">
        <f>'[1]Prov. Julio mpios 21 A. IV.i'!O66+'[1]Prov.Ago. mpios 21 A. IV.ii'!O66+'[1]Prov. Sep. mpios 21 A.IV.iii'!O66</f>
        <v>651.64</v>
      </c>
      <c r="Z62" s="12">
        <f t="shared" si="10"/>
        <v>1.2543697581399803E-2</v>
      </c>
      <c r="AA62" s="13">
        <f>'[1]Prov. Julio mpios 21 A. IV.i'!P66+'[1]Prov.Ago. mpios 21 A. IV.ii'!P66+'[1]Prov. Sep. mpios 21 A.IV.iii'!P66</f>
        <v>172923.15</v>
      </c>
      <c r="AB62" s="12">
        <f t="shared" si="11"/>
        <v>1.2547247495882718E-2</v>
      </c>
      <c r="AC62" s="13">
        <f>'[1]Prov. Julio mpios 21 A. IV.i'!Q66+'[1]Prov.Ago. mpios 21 A. IV.ii'!Q66+'[1]Prov. Sep. mpios 21 A.IV.iii'!Q66</f>
        <v>743.58</v>
      </c>
      <c r="AD62" s="12">
        <f t="shared" si="12"/>
        <v>1.252558624581143E-2</v>
      </c>
      <c r="AE62" s="13">
        <f t="shared" si="13"/>
        <v>5839893.290000001</v>
      </c>
      <c r="AF62" s="10"/>
    </row>
    <row r="63" spans="1:32" x14ac:dyDescent="0.2">
      <c r="A63" s="11" t="s">
        <v>80</v>
      </c>
      <c r="B63" s="12">
        <f t="shared" si="1"/>
        <v>2.1623371644254062E-2</v>
      </c>
      <c r="C63" s="13">
        <f>'[1]Prov. Julio mpios 21 A. IV.i'!D67+'[1]Prov.Ago. mpios 21 A. IV.ii'!D67+'[1]Prov. Sep. mpios 21 A.IV.iii'!D67+'[1]Prov. 1er ajs cuat. 21 A.IV iv'!D67</f>
        <v>6696553.0399999991</v>
      </c>
      <c r="D63" s="12">
        <f t="shared" si="2"/>
        <v>2.1640520626452539E-2</v>
      </c>
      <c r="E63" s="13">
        <f>'[1]Prov. Julio mpios 21 A. IV.i'!E67+'[1]Prov.Ago. mpios 21 A. IV.ii'!E67+'[1]Prov. Sep. mpios 21 A.IV.iii'!E67</f>
        <v>2418135.06</v>
      </c>
      <c r="F63" s="12">
        <v>0</v>
      </c>
      <c r="G63" s="13">
        <f>'[1]Prov. Julio mpios 21 A. IV.i'!F67+'[1]Prov.Ago. mpios 21 A. IV.ii'!F67+'[1]Prov. Sep. mpios 21 A.IV.iii'!F67</f>
        <v>0</v>
      </c>
      <c r="H63" s="12">
        <f t="shared" si="3"/>
        <v>2.1640805670150549E-2</v>
      </c>
      <c r="I63" s="13">
        <f>'[1]Prov. Julio mpios 21 A. IV.i'!G67+'[1]Prov.Ago. mpios 21 A. IV.ii'!G67+'[1]Prov. Sep. mpios 21 A.IV.iii'!G67</f>
        <v>64653.53</v>
      </c>
      <c r="J63" s="12">
        <f t="shared" si="3"/>
        <v>0</v>
      </c>
      <c r="K63" s="13">
        <f>'[1]Prov. Julio mpios 21 A. IV.i'!H67+'[1]Prov.Ago. mpios 21 A. IV.ii'!H67+'[1]Prov. Sep. mpios 21 A.IV.iii'!H67</f>
        <v>0</v>
      </c>
      <c r="L63" s="12">
        <f t="shared" si="4"/>
        <v>2.1638190962635639E-2</v>
      </c>
      <c r="M63" s="13">
        <f>'[1]Prov. Julio mpios 21 A. IV.i'!I67+'[1]Prov.Ago. mpios 21 A. IV.ii'!I67+'[1]Prov. Sep. mpios 21 A.IV.iii'!I67</f>
        <v>11064.65</v>
      </c>
      <c r="N63" s="12">
        <f t="shared" si="0"/>
        <v>2.1924013899612741E-2</v>
      </c>
      <c r="O63" s="13">
        <f>'[1]Prov. Julio mpios 21 A. IV.i'!J67+'[1]Prov.Ago. mpios 21 A. IV.ii'!J67+'[1]Prov. Sep. mpios 21 A.IV.iii'!J67+'[1]Prov.Ago. ISANmpios 21 A.IV.iii'!Q68+'[1]Prov.Sep. ISANmpios 21 A.IV.iii'!Q68</f>
        <v>35268.74</v>
      </c>
      <c r="P63" s="12">
        <f t="shared" si="5"/>
        <v>2.8057828601616357E-2</v>
      </c>
      <c r="Q63" s="13">
        <f>'[1]Prov. Julio mpios 21 A. IV.i'!K67+'[1]Prov.Ago. mpios 21 A. IV.ii'!K67+'[1]Prov. Sep. mpios 21 A.IV.iii'!K67</f>
        <v>513095.24</v>
      </c>
      <c r="R63" s="12">
        <f t="shared" si="6"/>
        <v>2.8057828988665792E-2</v>
      </c>
      <c r="S63" s="13">
        <f>'[1]Prov. Julio mpios 21 A. IV.i'!L67+'[1]Prov.Ago. mpios 21 A. IV.ii'!L67+'[1]Prov. Sep. mpios 21 A.IV.iii'!L67</f>
        <v>209508.46000000002</v>
      </c>
      <c r="T63" s="12">
        <f t="shared" si="7"/>
        <v>2.1642321498382903E-2</v>
      </c>
      <c r="U63" s="13">
        <f>'[1]Prov. Julio mpios 21 A. IV.i'!M67+'[1]Prov.Ago. mpios 21 A. IV.ii'!M67+'[1]Prov. Sep. mpios 21 A.IV.iii'!M67</f>
        <v>487.15999999999997</v>
      </c>
      <c r="V63" s="12">
        <f t="shared" si="8"/>
        <v>2.1638313080771982E-2</v>
      </c>
      <c r="W63" s="13">
        <f>'[1]Prov. Julio mpios 21 A. IV.i'!N67+'[1]Prov.Ago. mpios 21 A. IV.ii'!N67+'[1]Prov. Sep. mpios 21 A.IV.iii'!N67</f>
        <v>529.76</v>
      </c>
      <c r="X63" s="12">
        <f t="shared" si="9"/>
        <v>2.1639441490744465E-2</v>
      </c>
      <c r="Y63" s="13">
        <f>'[1]Prov. Julio mpios 21 A. IV.i'!O67+'[1]Prov.Ago. mpios 21 A. IV.ii'!O67+'[1]Prov. Sep. mpios 21 A.IV.iii'!O67</f>
        <v>1123.76</v>
      </c>
      <c r="Z63" s="12">
        <f t="shared" si="10"/>
        <v>2.1638188523436675E-2</v>
      </c>
      <c r="AA63" s="13">
        <f>'[1]Prov. Julio mpios 21 A. IV.i'!P67+'[1]Prov.Ago. mpios 21 A. IV.ii'!P67+'[1]Prov. Sep. mpios 21 A.IV.iii'!P67</f>
        <v>298296.71000000002</v>
      </c>
      <c r="AB63" s="12">
        <f t="shared" si="11"/>
        <v>2.1639184373228221E-2</v>
      </c>
      <c r="AC63" s="13">
        <f>'[1]Prov. Julio mpios 21 A. IV.i'!Q67+'[1]Prov.Ago. mpios 21 A. IV.ii'!Q67+'[1]Prov. Sep. mpios 21 A.IV.iii'!Q67</f>
        <v>1282.3900000000001</v>
      </c>
      <c r="AD63" s="12">
        <f t="shared" si="12"/>
        <v>2.1984518184781386E-2</v>
      </c>
      <c r="AE63" s="13">
        <f t="shared" si="13"/>
        <v>10249998.500000002</v>
      </c>
      <c r="AF63" s="10"/>
    </row>
    <row r="64" spans="1:32" x14ac:dyDescent="0.2">
      <c r="A64" s="11" t="s">
        <v>81</v>
      </c>
      <c r="B64" s="12">
        <f t="shared" si="1"/>
        <v>2.5653231135700245E-2</v>
      </c>
      <c r="C64" s="13">
        <f>'[1]Prov. Julio mpios 21 A. IV.i'!D68+'[1]Prov.Ago. mpios 21 A. IV.ii'!D68+'[1]Prov. Sep. mpios 21 A.IV.iii'!D68+'[1]Prov. 1er ajs cuat. 21 A.IV iv'!D68</f>
        <v>7944562.2899999991</v>
      </c>
      <c r="D64" s="12">
        <f t="shared" si="2"/>
        <v>2.5570718595908287E-2</v>
      </c>
      <c r="E64" s="13">
        <f>'[1]Prov. Julio mpios 21 A. IV.i'!E68+'[1]Prov.Ago. mpios 21 A. IV.ii'!E68+'[1]Prov. Sep. mpios 21 A.IV.iii'!E68</f>
        <v>2857299.6100000003</v>
      </c>
      <c r="F64" s="12">
        <v>0</v>
      </c>
      <c r="G64" s="13">
        <f>'[1]Prov. Julio mpios 21 A. IV.i'!F68+'[1]Prov.Ago. mpios 21 A. IV.ii'!F68+'[1]Prov. Sep. mpios 21 A.IV.iii'!F68</f>
        <v>0</v>
      </c>
      <c r="H64" s="12">
        <f t="shared" si="3"/>
        <v>2.5569450139327057E-2</v>
      </c>
      <c r="I64" s="13">
        <f>'[1]Prov. Julio mpios 21 A. IV.i'!G68+'[1]Prov.Ago. mpios 21 A. IV.ii'!G68+'[1]Prov. Sep. mpios 21 A.IV.iii'!G68</f>
        <v>76390.649999999994</v>
      </c>
      <c r="J64" s="12">
        <f t="shared" si="3"/>
        <v>0</v>
      </c>
      <c r="K64" s="13">
        <f>'[1]Prov. Julio mpios 21 A. IV.i'!H68+'[1]Prov.Ago. mpios 21 A. IV.ii'!H68+'[1]Prov. Sep. mpios 21 A.IV.iii'!H68</f>
        <v>0</v>
      </c>
      <c r="L64" s="12">
        <f t="shared" si="4"/>
        <v>2.5580494856538075E-2</v>
      </c>
      <c r="M64" s="13">
        <f>'[1]Prov. Julio mpios 21 A. IV.i'!I68+'[1]Prov.Ago. mpios 21 A. IV.ii'!I68+'[1]Prov. Sep. mpios 21 A.IV.iii'!I68</f>
        <v>13080.54</v>
      </c>
      <c r="N64" s="12">
        <f t="shared" si="0"/>
        <v>2.4383774732586943E-2</v>
      </c>
      <c r="O64" s="13">
        <f>'[1]Prov. Julio mpios 21 A. IV.i'!J68+'[1]Prov.Ago. mpios 21 A. IV.ii'!J68+'[1]Prov. Sep. mpios 21 A.IV.iii'!J68+'[1]Prov.Ago. ISANmpios 21 A.IV.iii'!Q69+'[1]Prov.Sep. ISANmpios 21 A.IV.iii'!Q69</f>
        <v>39225.71</v>
      </c>
      <c r="P64" s="12">
        <f t="shared" si="5"/>
        <v>2.8836429358339355E-2</v>
      </c>
      <c r="Q64" s="13">
        <f>'[1]Prov. Julio mpios 21 A. IV.i'!K68+'[1]Prov.Ago. mpios 21 A. IV.ii'!K68+'[1]Prov. Sep. mpios 21 A.IV.iii'!K68</f>
        <v>527333.56000000006</v>
      </c>
      <c r="R64" s="12">
        <f t="shared" si="6"/>
        <v>2.8836429756907676E-2</v>
      </c>
      <c r="S64" s="13">
        <f>'[1]Prov. Julio mpios 21 A. IV.i'!L68+'[1]Prov.Ago. mpios 21 A. IV.ii'!L68+'[1]Prov. Sep. mpios 21 A.IV.iii'!L68</f>
        <v>215322.29</v>
      </c>
      <c r="T64" s="12">
        <f t="shared" si="7"/>
        <v>2.5564647972420647E-2</v>
      </c>
      <c r="U64" s="13">
        <f>'[1]Prov. Julio mpios 21 A. IV.i'!M68+'[1]Prov.Ago. mpios 21 A. IV.ii'!M68+'[1]Prov. Sep. mpios 21 A.IV.iii'!M68</f>
        <v>575.44999999999993</v>
      </c>
      <c r="V64" s="12">
        <f t="shared" si="8"/>
        <v>2.5580720923108344E-2</v>
      </c>
      <c r="W64" s="13">
        <f>'[1]Prov. Julio mpios 21 A. IV.i'!N68+'[1]Prov.Ago. mpios 21 A. IV.ii'!N68+'[1]Prov. Sep. mpios 21 A.IV.iii'!N68</f>
        <v>626.28</v>
      </c>
      <c r="X64" s="12">
        <f t="shared" si="9"/>
        <v>2.5575040775180961E-2</v>
      </c>
      <c r="Y64" s="13">
        <f>'[1]Prov. Julio mpios 21 A. IV.i'!O68+'[1]Prov.Ago. mpios 21 A. IV.ii'!O68+'[1]Prov. Sep. mpios 21 A.IV.iii'!O68</f>
        <v>1328.14</v>
      </c>
      <c r="Z64" s="12">
        <f t="shared" si="10"/>
        <v>2.5580493063081494E-2</v>
      </c>
      <c r="AA64" s="13">
        <f>'[1]Prov. Julio mpios 21 A. IV.i'!P68+'[1]Prov.Ago. mpios 21 A. IV.ii'!P68+'[1]Prov. Sep. mpios 21 A.IV.iii'!P68</f>
        <v>352643.98000000004</v>
      </c>
      <c r="AB64" s="12">
        <f t="shared" si="11"/>
        <v>2.5576250708712438E-2</v>
      </c>
      <c r="AC64" s="13">
        <f>'[1]Prov. Julio mpios 21 A. IV.i'!Q68+'[1]Prov.Ago. mpios 21 A. IV.ii'!Q68+'[1]Prov. Sep. mpios 21 A.IV.iii'!Q68</f>
        <v>1515.71</v>
      </c>
      <c r="AD64" s="12">
        <f t="shared" si="12"/>
        <v>2.5802115762838706E-2</v>
      </c>
      <c r="AE64" s="13">
        <f t="shared" si="13"/>
        <v>12029904.209999999</v>
      </c>
      <c r="AF64" s="10"/>
    </row>
    <row r="65" spans="1:32" ht="12.75" thickBot="1" x14ac:dyDescent="0.25">
      <c r="A65" s="14" t="s">
        <v>82</v>
      </c>
      <c r="B65" s="15">
        <f t="shared" si="1"/>
        <v>9.8085154382717941E-3</v>
      </c>
      <c r="C65" s="16">
        <f>'[1]Prov. Julio mpios 21 A. IV.i'!D69+'[1]Prov.Ago. mpios 21 A. IV.ii'!D69+'[1]Prov. Sep. mpios 21 A.IV.iii'!D69+'[1]Prov. 1er ajs cuat. 21 A.IV iv'!D69</f>
        <v>3037604.1700000004</v>
      </c>
      <c r="D65" s="15">
        <f t="shared" si="2"/>
        <v>9.9051973510618438E-3</v>
      </c>
      <c r="E65" s="16">
        <f>'[1]Prov. Julio mpios 21 A. IV.i'!E69+'[1]Prov.Ago. mpios 21 A. IV.ii'!E69+'[1]Prov. Sep. mpios 21 A.IV.iii'!E69</f>
        <v>1106817.4099999999</v>
      </c>
      <c r="F65" s="15">
        <v>0</v>
      </c>
      <c r="G65" s="16">
        <f>'[1]Prov. Julio mpios 21 A. IV.i'!F69+'[1]Prov.Ago. mpios 21 A. IV.ii'!F69+'[1]Prov. Sep. mpios 21 A.IV.iii'!F69</f>
        <v>0</v>
      </c>
      <c r="H65" s="15">
        <f t="shared" si="3"/>
        <v>9.9067069445955367E-3</v>
      </c>
      <c r="I65" s="16">
        <f>'[1]Prov. Julio mpios 21 A. IV.i'!G69+'[1]Prov.Ago. mpios 21 A. IV.ii'!G69+'[1]Prov. Sep. mpios 21 A.IV.iii'!G69</f>
        <v>29597.03</v>
      </c>
      <c r="J65" s="15">
        <f t="shared" si="3"/>
        <v>0</v>
      </c>
      <c r="K65" s="16">
        <f>'[1]Prov. Julio mpios 21 A. IV.i'!H69+'[1]Prov.Ago. mpios 21 A. IV.ii'!H69+'[1]Prov. Sep. mpios 21 A.IV.iii'!H69</f>
        <v>0</v>
      </c>
      <c r="L65" s="15">
        <f t="shared" si="4"/>
        <v>9.8937475481482122E-3</v>
      </c>
      <c r="M65" s="16">
        <f>'[1]Prov. Julio mpios 21 A. IV.i'!I69+'[1]Prov.Ago. mpios 21 A. IV.ii'!I69+'[1]Prov. Sep. mpios 21 A.IV.iii'!I69</f>
        <v>5059.1500000000005</v>
      </c>
      <c r="N65" s="15">
        <f t="shared" si="0"/>
        <v>1.1286819680366794E-2</v>
      </c>
      <c r="O65" s="16">
        <f>'[1]Prov. Julio mpios 21 A. IV.i'!J69+'[1]Prov.Ago. mpios 21 A. IV.ii'!J69+'[1]Prov. Sep. mpios 21 A.IV.iii'!J69+'[1]Prov.Ago. ISANmpios 21 A.IV.iii'!Q70+'[1]Prov.Sep. ISANmpios 21 A.IV.iii'!Q70</f>
        <v>18156.89</v>
      </c>
      <c r="P65" s="15">
        <f t="shared" si="5"/>
        <v>9.9493119222609314E-3</v>
      </c>
      <c r="Q65" s="16">
        <f>'[1]Prov. Julio mpios 21 A. IV.i'!K69+'[1]Prov.Ago. mpios 21 A. IV.ii'!K69+'[1]Prov. Sep. mpios 21 A.IV.iii'!K69</f>
        <v>181943.67999999999</v>
      </c>
      <c r="R65" s="15">
        <f t="shared" si="6"/>
        <v>9.9493168844044817E-3</v>
      </c>
      <c r="S65" s="16">
        <f>'[1]Prov. Julio mpios 21 A. IV.i'!L69+'[1]Prov.Ago. mpios 21 A. IV.ii'!L69+'[1]Prov. Sep. mpios 21 A.IV.iii'!L69</f>
        <v>74291.78</v>
      </c>
      <c r="T65" s="15">
        <f t="shared" si="7"/>
        <v>9.912659487507549E-3</v>
      </c>
      <c r="U65" s="16">
        <f>'[1]Prov. Julio mpios 21 A. IV.i'!M69+'[1]Prov.Ago. mpios 21 A. IV.ii'!M69+'[1]Prov. Sep. mpios 21 A.IV.iii'!M69</f>
        <v>223.13</v>
      </c>
      <c r="V65" s="15">
        <f t="shared" si="8"/>
        <v>9.8931890125599931E-3</v>
      </c>
      <c r="W65" s="16">
        <f>'[1]Prov. Julio mpios 21 A. IV.i'!N69+'[1]Prov.Ago. mpios 21 A. IV.ii'!N69+'[1]Prov. Sep. mpios 21 A.IV.iii'!N69</f>
        <v>242.20999999999998</v>
      </c>
      <c r="X65" s="15">
        <f t="shared" si="9"/>
        <v>9.9000406307588312E-3</v>
      </c>
      <c r="Y65" s="16">
        <f>'[1]Prov. Julio mpios 21 A. IV.i'!O69+'[1]Prov.Ago. mpios 21 A. IV.ii'!O69+'[1]Prov. Sep. mpios 21 A.IV.iii'!O69</f>
        <v>514.12</v>
      </c>
      <c r="Z65" s="15">
        <f t="shared" si="10"/>
        <v>9.8937519132199694E-3</v>
      </c>
      <c r="AA65" s="16">
        <f>'[1]Prov. Julio mpios 21 A. IV.i'!P69+'[1]Prov.Ago. mpios 21 A. IV.ii'!P69+'[1]Prov. Sep. mpios 21 A.IV.iii'!P69</f>
        <v>136391.9</v>
      </c>
      <c r="AB65" s="15">
        <f t="shared" si="11"/>
        <v>9.8986878695429149E-3</v>
      </c>
      <c r="AC65" s="16">
        <f>'[1]Prov. Julio mpios 21 A. IV.i'!Q69+'[1]Prov.Ago. mpios 21 A. IV.ii'!Q69+'[1]Prov. Sep. mpios 21 A.IV.iii'!Q69</f>
        <v>586.62</v>
      </c>
      <c r="AD65" s="15">
        <f t="shared" si="12"/>
        <v>9.8478389376077512E-3</v>
      </c>
      <c r="AE65" s="16">
        <f t="shared" si="13"/>
        <v>4591428.09</v>
      </c>
      <c r="AF65" s="10"/>
    </row>
    <row r="66" spans="1:32" ht="12.75" thickBot="1" x14ac:dyDescent="0.25">
      <c r="A66" s="21" t="s">
        <v>83</v>
      </c>
      <c r="B66" s="22">
        <f>SUM(B6:B65)</f>
        <v>0.99999999999999967</v>
      </c>
      <c r="C66" s="23">
        <f t="shared" ref="C66:AE66" si="14">SUM(C6:C65)</f>
        <v>309690512.20000011</v>
      </c>
      <c r="D66" s="22">
        <f t="shared" si="14"/>
        <v>1.0000000000000002</v>
      </c>
      <c r="E66" s="23">
        <f t="shared" si="14"/>
        <v>111741075.99999997</v>
      </c>
      <c r="F66" s="22">
        <f t="shared" si="14"/>
        <v>0</v>
      </c>
      <c r="G66" s="23">
        <f t="shared" si="14"/>
        <v>0</v>
      </c>
      <c r="H66" s="22">
        <f t="shared" si="14"/>
        <v>1.0000000000000002</v>
      </c>
      <c r="I66" s="23">
        <f t="shared" si="14"/>
        <v>2987574.9999999986</v>
      </c>
      <c r="J66" s="22">
        <f t="shared" si="14"/>
        <v>0</v>
      </c>
      <c r="K66" s="23">
        <f t="shared" si="14"/>
        <v>0</v>
      </c>
      <c r="L66" s="22">
        <f t="shared" si="14"/>
        <v>1.0000000000000004</v>
      </c>
      <c r="M66" s="23">
        <f t="shared" si="14"/>
        <v>511348.1999999999</v>
      </c>
      <c r="N66" s="22">
        <f t="shared" si="14"/>
        <v>1</v>
      </c>
      <c r="O66" s="23">
        <f t="shared" si="14"/>
        <v>1608680.7899999998</v>
      </c>
      <c r="P66" s="22">
        <f>SUM(P6:P65)</f>
        <v>0.99999999999999978</v>
      </c>
      <c r="Q66" s="23">
        <f t="shared" si="14"/>
        <v>18287061.599999994</v>
      </c>
      <c r="R66" s="22">
        <f>SUM(R6:R65)</f>
        <v>1</v>
      </c>
      <c r="S66" s="23">
        <f t="shared" si="14"/>
        <v>7467023.2000000011</v>
      </c>
      <c r="T66" s="22">
        <f t="shared" si="14"/>
        <v>0.99999999999999989</v>
      </c>
      <c r="U66" s="23">
        <f t="shared" si="14"/>
        <v>22509.600000000006</v>
      </c>
      <c r="V66" s="22">
        <f t="shared" si="14"/>
        <v>1.0000000000000002</v>
      </c>
      <c r="W66" s="23">
        <f t="shared" si="14"/>
        <v>24482.499999999996</v>
      </c>
      <c r="X66" s="22">
        <f t="shared" si="14"/>
        <v>0.99999999999999989</v>
      </c>
      <c r="Y66" s="23">
        <f t="shared" si="14"/>
        <v>51931.100000000006</v>
      </c>
      <c r="Z66" s="22">
        <f t="shared" si="14"/>
        <v>0.99999999999999967</v>
      </c>
      <c r="AA66" s="23">
        <f t="shared" si="14"/>
        <v>13785660</v>
      </c>
      <c r="AB66" s="22">
        <f t="shared" si="14"/>
        <v>1</v>
      </c>
      <c r="AC66" s="23">
        <f t="shared" si="14"/>
        <v>59262.400000000001</v>
      </c>
      <c r="AD66" s="22">
        <f t="shared" si="14"/>
        <v>1</v>
      </c>
      <c r="AE66" s="23">
        <f t="shared" si="14"/>
        <v>466237122.58999991</v>
      </c>
      <c r="AF66" s="10"/>
    </row>
    <row r="68" spans="1:32" x14ac:dyDescent="0.2">
      <c r="C68" s="17" t="s">
        <v>0</v>
      </c>
      <c r="AE68" s="10"/>
    </row>
  </sheetData>
  <mergeCells count="19">
    <mergeCell ref="T4:U4"/>
    <mergeCell ref="V4:W4"/>
    <mergeCell ref="X4:Y4"/>
    <mergeCell ref="B1:S1"/>
    <mergeCell ref="T1:AE1"/>
    <mergeCell ref="A2:AE2"/>
    <mergeCell ref="A4:A5"/>
    <mergeCell ref="B4:C4"/>
    <mergeCell ref="D4:E4"/>
    <mergeCell ref="F4:G4"/>
    <mergeCell ref="H4:I4"/>
    <mergeCell ref="J4:K4"/>
    <mergeCell ref="L4:M4"/>
    <mergeCell ref="Z4:AA4"/>
    <mergeCell ref="AB4:AC4"/>
    <mergeCell ref="AD4:AE4"/>
    <mergeCell ref="N4:O4"/>
    <mergeCell ref="P4:Q4"/>
    <mergeCell ref="R4:S4"/>
  </mergeCells>
  <printOptions horizontalCentered="1" verticalCentered="1"/>
  <pageMargins left="0" right="0" top="0" bottom="0" header="0" footer="0"/>
  <pageSetup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Prov. JUL-SEP 21 anexo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cpgilbertorguez@outlook.com</dc:creator>
  <cp:lastModifiedBy>EGRH</cp:lastModifiedBy>
  <cp:lastPrinted>2021-10-12T15:48:02Z</cp:lastPrinted>
  <dcterms:created xsi:type="dcterms:W3CDTF">2021-10-11T22:28:10Z</dcterms:created>
  <dcterms:modified xsi:type="dcterms:W3CDTF">2021-10-12T15:48:07Z</dcterms:modified>
</cp:coreProperties>
</file>